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＃04_政策調整係\50- 統計関係\北海道保健統計年報\★北海道保健統計年報作成\R4\01 各担当からの提出表\完02 概要\03 医療\HP公表\"/>
    </mc:Choice>
  </mc:AlternateContent>
  <bookViews>
    <workbookView xWindow="0" yWindow="0" windowWidth="28800" windowHeight="12210"/>
  </bookViews>
  <sheets>
    <sheet name="表８" sheetId="6" r:id="rId1"/>
    <sheet name="表９" sheetId="7" r:id="rId2"/>
    <sheet name="表１０" sheetId="8" r:id="rId3"/>
    <sheet name="表９ (貼り付け用)" sheetId="10" r:id="rId4"/>
    <sheet name="表１０ (貼り付け用)" sheetId="11" r:id="rId5"/>
  </sheets>
  <definedNames>
    <definedName name="_xlnm.Print_Area" localSheetId="2">表１０!$A$1:$P$33</definedName>
    <definedName name="_xlnm.Print_Area" localSheetId="4">'表１０ (貼り付け用)'!$A$1:$Q$33</definedName>
    <definedName name="_xlnm.Print_Area" localSheetId="0">表８!$A$1:$Q$31</definedName>
    <definedName name="_xlnm.Print_Area" localSheetId="1">表９!$A$1:$Q$32</definedName>
    <definedName name="_xlnm.Print_Area" localSheetId="3">'表９ (貼り付け用)'!$A$1:$Q$32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1" i="11" l="1"/>
  <c r="Z31" i="11"/>
  <c r="W31" i="11"/>
  <c r="D31" i="11"/>
  <c r="AC30" i="11"/>
  <c r="Z30" i="11"/>
  <c r="W30" i="11"/>
  <c r="D30" i="11"/>
  <c r="AC29" i="11"/>
  <c r="Z29" i="11"/>
  <c r="W29" i="11"/>
  <c r="D29" i="11"/>
  <c r="AC28" i="11"/>
  <c r="Z28" i="11"/>
  <c r="W28" i="11"/>
  <c r="D28" i="11"/>
  <c r="AC27" i="11"/>
  <c r="Z27" i="11"/>
  <c r="W27" i="11"/>
  <c r="D27" i="11"/>
  <c r="AC26" i="11"/>
  <c r="Z26" i="11"/>
  <c r="W26" i="11"/>
  <c r="D26" i="11"/>
  <c r="AC25" i="11"/>
  <c r="Z25" i="11"/>
  <c r="W25" i="11"/>
  <c r="D25" i="11"/>
  <c r="AC24" i="11"/>
  <c r="Z24" i="11"/>
  <c r="W24" i="11"/>
  <c r="D24" i="11"/>
  <c r="AC23" i="11"/>
  <c r="Z23" i="11"/>
  <c r="W23" i="11"/>
  <c r="D23" i="11"/>
  <c r="AC22" i="11"/>
  <c r="Z22" i="11"/>
  <c r="W22" i="11"/>
  <c r="D22" i="11"/>
  <c r="AC21" i="11"/>
  <c r="Z21" i="11"/>
  <c r="W21" i="11"/>
  <c r="D21" i="11"/>
  <c r="AC20" i="11"/>
  <c r="Z20" i="11"/>
  <c r="W20" i="11"/>
  <c r="D20" i="11"/>
  <c r="AC19" i="11"/>
  <c r="Z19" i="11"/>
  <c r="W19" i="11"/>
  <c r="D19" i="11"/>
  <c r="AC18" i="11"/>
  <c r="Z18" i="11"/>
  <c r="W18" i="11"/>
  <c r="D18" i="11"/>
  <c r="AC17" i="11"/>
  <c r="Z17" i="11"/>
  <c r="W17" i="11"/>
  <c r="D17" i="11"/>
  <c r="AC16" i="11"/>
  <c r="Z16" i="11"/>
  <c r="W16" i="11"/>
  <c r="D16" i="11"/>
  <c r="AC15" i="11"/>
  <c r="Z15" i="11"/>
  <c r="W15" i="11"/>
  <c r="D15" i="11"/>
  <c r="AC14" i="11"/>
  <c r="Z14" i="11"/>
  <c r="W14" i="11"/>
  <c r="D14" i="11"/>
  <c r="AC13" i="11"/>
  <c r="Z13" i="11"/>
  <c r="W13" i="11"/>
  <c r="D13" i="11"/>
  <c r="AC12" i="11"/>
  <c r="Z12" i="11"/>
  <c r="W12" i="11"/>
  <c r="D12" i="11"/>
  <c r="AC11" i="11"/>
  <c r="Z11" i="11"/>
  <c r="W11" i="11"/>
  <c r="D11" i="11"/>
  <c r="AC10" i="11"/>
  <c r="Z10" i="11"/>
  <c r="W10" i="11"/>
  <c r="D10" i="11"/>
  <c r="AB30" i="10"/>
  <c r="AA30" i="10"/>
  <c r="Z30" i="10"/>
  <c r="D30" i="10"/>
  <c r="AB29" i="10"/>
  <c r="AA29" i="10"/>
  <c r="Z29" i="10"/>
  <c r="D29" i="10"/>
  <c r="AB28" i="10"/>
  <c r="AA28" i="10"/>
  <c r="Z28" i="10"/>
  <c r="D28" i="10"/>
  <c r="AB27" i="10"/>
  <c r="AA27" i="10"/>
  <c r="Z27" i="10"/>
  <c r="D27" i="10"/>
  <c r="AB26" i="10"/>
  <c r="AA26" i="10"/>
  <c r="Z26" i="10"/>
  <c r="D26" i="10"/>
  <c r="AB25" i="10"/>
  <c r="AA25" i="10"/>
  <c r="Z25" i="10"/>
  <c r="D25" i="10"/>
  <c r="AB24" i="10"/>
  <c r="AA24" i="10"/>
  <c r="Z24" i="10"/>
  <c r="D24" i="10"/>
  <c r="AB23" i="10"/>
  <c r="AA23" i="10"/>
  <c r="Z23" i="10"/>
  <c r="D23" i="10"/>
  <c r="AB22" i="10"/>
  <c r="AA22" i="10"/>
  <c r="Z22" i="10"/>
  <c r="D22" i="10"/>
  <c r="AB21" i="10"/>
  <c r="AA21" i="10"/>
  <c r="Z21" i="10"/>
  <c r="D21" i="10"/>
  <c r="AB20" i="10"/>
  <c r="AA20" i="10"/>
  <c r="Z20" i="10"/>
  <c r="D20" i="10"/>
  <c r="AB19" i="10"/>
  <c r="AA19" i="10"/>
  <c r="Z19" i="10"/>
  <c r="D19" i="10"/>
  <c r="AB18" i="10"/>
  <c r="AA18" i="10"/>
  <c r="Z18" i="10"/>
  <c r="D18" i="10"/>
  <c r="AB17" i="10"/>
  <c r="AA17" i="10"/>
  <c r="Z17" i="10"/>
  <c r="D17" i="10"/>
  <c r="AB16" i="10"/>
  <c r="AA16" i="10"/>
  <c r="Z16" i="10"/>
  <c r="D16" i="10"/>
  <c r="AB15" i="10"/>
  <c r="AA15" i="10"/>
  <c r="Z15" i="10"/>
  <c r="D15" i="10"/>
  <c r="AB14" i="10"/>
  <c r="AA14" i="10"/>
  <c r="Z14" i="10"/>
  <c r="D14" i="10"/>
  <c r="AB13" i="10"/>
  <c r="AA13" i="10"/>
  <c r="Z13" i="10"/>
  <c r="D13" i="10"/>
  <c r="AB12" i="10"/>
  <c r="AA12" i="10"/>
  <c r="Z12" i="10"/>
  <c r="D12" i="10"/>
  <c r="AB11" i="10"/>
  <c r="AA11" i="10"/>
  <c r="Z11" i="10"/>
  <c r="D11" i="10"/>
  <c r="AB10" i="10"/>
  <c r="AA10" i="10"/>
  <c r="Z10" i="10"/>
  <c r="D10" i="10"/>
  <c r="AB9" i="10"/>
  <c r="AA9" i="10"/>
  <c r="Z9" i="10"/>
  <c r="J9" i="10"/>
  <c r="H9" i="10"/>
  <c r="F9" i="10"/>
  <c r="D9" i="10"/>
  <c r="D18" i="8" l="1"/>
  <c r="D13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7" i="8"/>
  <c r="D16" i="8"/>
  <c r="D15" i="8"/>
  <c r="D14" i="8"/>
  <c r="D12" i="8"/>
  <c r="D11" i="8"/>
  <c r="D10" i="8"/>
  <c r="AC10" i="8"/>
  <c r="Z10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Z14" i="8"/>
  <c r="Z13" i="8"/>
  <c r="Z12" i="8"/>
  <c r="W30" i="8"/>
  <c r="W29" i="8"/>
  <c r="W28" i="8"/>
  <c r="W26" i="8"/>
  <c r="W25" i="8"/>
  <c r="W24" i="8"/>
  <c r="W23" i="8"/>
  <c r="W20" i="8"/>
  <c r="W19" i="8"/>
  <c r="W18" i="8"/>
  <c r="W17" i="8"/>
  <c r="W16" i="8"/>
  <c r="W13" i="8"/>
  <c r="W12" i="8"/>
  <c r="W10" i="8"/>
  <c r="W11" i="8"/>
  <c r="AB30" i="7"/>
  <c r="AA30" i="7"/>
  <c r="Z30" i="7"/>
  <c r="AB29" i="7"/>
  <c r="AA29" i="7"/>
  <c r="Z29" i="7"/>
  <c r="AB28" i="7"/>
  <c r="AA28" i="7"/>
  <c r="Z28" i="7"/>
  <c r="AB27" i="7"/>
  <c r="AA27" i="7"/>
  <c r="Z27" i="7"/>
  <c r="AB26" i="7"/>
  <c r="AA26" i="7"/>
  <c r="Z26" i="7"/>
  <c r="AB25" i="7"/>
  <c r="AA25" i="7"/>
  <c r="Z25" i="7"/>
  <c r="AB24" i="7"/>
  <c r="AA24" i="7"/>
  <c r="Z24" i="7"/>
  <c r="AB23" i="7"/>
  <c r="AA23" i="7"/>
  <c r="Z23" i="7"/>
  <c r="AB22" i="7"/>
  <c r="AA22" i="7"/>
  <c r="Z22" i="7"/>
  <c r="AB21" i="7"/>
  <c r="AA21" i="7"/>
  <c r="Z21" i="7"/>
  <c r="AB20" i="7"/>
  <c r="AA20" i="7"/>
  <c r="Z20" i="7"/>
  <c r="AB19" i="7"/>
  <c r="AA19" i="7"/>
  <c r="Z19" i="7"/>
  <c r="AB18" i="7"/>
  <c r="AA18" i="7"/>
  <c r="Z18" i="7"/>
  <c r="AB17" i="7"/>
  <c r="AA17" i="7"/>
  <c r="Z17" i="7"/>
  <c r="AB16" i="7"/>
  <c r="AA16" i="7"/>
  <c r="Z16" i="7"/>
  <c r="AB15" i="7"/>
  <c r="AA15" i="7"/>
  <c r="Z15" i="7"/>
  <c r="AB14" i="7"/>
  <c r="AA14" i="7"/>
  <c r="Z14" i="7"/>
  <c r="AB13" i="7"/>
  <c r="AA13" i="7"/>
  <c r="Z13" i="7"/>
  <c r="AB12" i="7"/>
  <c r="AA12" i="7"/>
  <c r="Z12" i="7"/>
  <c r="AB11" i="7"/>
  <c r="AA11" i="7"/>
  <c r="Z11" i="7"/>
  <c r="AB9" i="7"/>
  <c r="AA9" i="7"/>
  <c r="Z9" i="7"/>
  <c r="AB10" i="7"/>
  <c r="AA10" i="7"/>
  <c r="Z10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J9" i="7"/>
  <c r="H9" i="7"/>
  <c r="F9" i="7"/>
  <c r="D9" i="7" l="1"/>
  <c r="AC11" i="8" l="1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C18" i="8"/>
  <c r="AC17" i="8"/>
  <c r="AC16" i="8"/>
  <c r="AC15" i="8"/>
  <c r="AC14" i="8"/>
  <c r="AC13" i="8"/>
  <c r="AC12" i="8"/>
  <c r="Z11" i="8" l="1"/>
  <c r="W31" i="8"/>
  <c r="W27" i="8"/>
  <c r="W22" i="8"/>
  <c r="W21" i="8"/>
  <c r="W15" i="8"/>
  <c r="W14" i="8"/>
</calcChain>
</file>

<file path=xl/sharedStrings.xml><?xml version="1.0" encoding="utf-8"?>
<sst xmlns="http://schemas.openxmlformats.org/spreadsheetml/2006/main" count="376" uniqueCount="87">
  <si>
    <t>表8　従事者別医師・歯科医師・薬剤師数及び率（人口１０万対）、二次保健医療福祉圏別</t>
    <rPh sb="0" eb="1">
      <t>ヒョウ</t>
    </rPh>
    <rPh sb="3" eb="6">
      <t>ジュウジシャ</t>
    </rPh>
    <rPh sb="6" eb="7">
      <t>ベツ</t>
    </rPh>
    <rPh sb="7" eb="9">
      <t>イシ</t>
    </rPh>
    <rPh sb="10" eb="14">
      <t>シカイシ</t>
    </rPh>
    <rPh sb="15" eb="18">
      <t>ヤクザイシ</t>
    </rPh>
    <rPh sb="18" eb="19">
      <t>ビョウショウスウ</t>
    </rPh>
    <rPh sb="19" eb="20">
      <t>オヨ</t>
    </rPh>
    <rPh sb="21" eb="22">
      <t>リツ</t>
    </rPh>
    <rPh sb="23" eb="25">
      <t>ジンコウ</t>
    </rPh>
    <rPh sb="27" eb="29">
      <t>マンタイ</t>
    </rPh>
    <rPh sb="31" eb="33">
      <t>ニジ</t>
    </rPh>
    <rPh sb="33" eb="35">
      <t>ホケン</t>
    </rPh>
    <rPh sb="35" eb="37">
      <t>イリョウ</t>
    </rPh>
    <rPh sb="37" eb="39">
      <t>フクシ</t>
    </rPh>
    <rPh sb="39" eb="40">
      <t>ケン</t>
    </rPh>
    <rPh sb="40" eb="41">
      <t>ベツ</t>
    </rPh>
    <phoneticPr fontId="1"/>
  </si>
  <si>
    <t>二　　次
保健福祉
医 療 圏</t>
    <rPh sb="0" eb="1">
      <t>ニ</t>
    </rPh>
    <rPh sb="3" eb="4">
      <t>ツギ</t>
    </rPh>
    <rPh sb="5" eb="7">
      <t>ホケン</t>
    </rPh>
    <rPh sb="7" eb="9">
      <t>フクシ</t>
    </rPh>
    <rPh sb="10" eb="11">
      <t>イ</t>
    </rPh>
    <rPh sb="12" eb="13">
      <t>リョウ</t>
    </rPh>
    <rPh sb="14" eb="15">
      <t>ケン</t>
    </rPh>
    <phoneticPr fontId="1"/>
  </si>
  <si>
    <t>人　　口</t>
    <rPh sb="0" eb="4">
      <t>ジンコウ</t>
    </rPh>
    <phoneticPr fontId="1"/>
  </si>
  <si>
    <t>数</t>
    <rPh sb="0" eb="1">
      <t>スウ</t>
    </rPh>
    <phoneticPr fontId="1"/>
  </si>
  <si>
    <t>率</t>
    <rPh sb="0" eb="1">
      <t>リツ</t>
    </rPh>
    <phoneticPr fontId="1"/>
  </si>
  <si>
    <t>医　　師</t>
    <rPh sb="0" eb="1">
      <t>イ</t>
    </rPh>
    <rPh sb="3" eb="4">
      <t>シ</t>
    </rPh>
    <phoneticPr fontId="1"/>
  </si>
  <si>
    <t>歯　科　医　師</t>
    <rPh sb="0" eb="7">
      <t>シカイシ</t>
    </rPh>
    <phoneticPr fontId="1"/>
  </si>
  <si>
    <t>薬　　剤　　師</t>
    <rPh sb="0" eb="7">
      <t>ヤクザイシ</t>
    </rPh>
    <phoneticPr fontId="1"/>
  </si>
  <si>
    <t>全道計</t>
    <rPh sb="2" eb="3">
      <t>ケイ</t>
    </rPh>
    <phoneticPr fontId="1"/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</si>
  <si>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</si>
  <si>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</si>
  <si>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</si>
  <si>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</si>
  <si>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</si>
  <si>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</si>
  <si>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</si>
  <si>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</si>
  <si>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</si>
  <si>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</si>
  <si>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</si>
  <si>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</si>
  <si>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</si>
  <si>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</si>
  <si>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</si>
  <si>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</si>
  <si>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</si>
  <si>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</si>
  <si>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</si>
  <si>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</si>
  <si>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</si>
  <si>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表9　病院・一般診療所・歯科診療所数及び率（人口１０万対）、二次保健医療福祉圏別</t>
    <rPh sb="0" eb="1">
      <t>ヒョウ</t>
    </rPh>
    <rPh sb="3" eb="5">
      <t>ビョウイン</t>
    </rPh>
    <rPh sb="6" eb="8">
      <t>イッパン</t>
    </rPh>
    <rPh sb="8" eb="11">
      <t>シンリョウショ</t>
    </rPh>
    <rPh sb="12" eb="14">
      <t>シカ</t>
    </rPh>
    <rPh sb="14" eb="17">
      <t>シンリョウショ</t>
    </rPh>
    <rPh sb="17" eb="18">
      <t>スウ</t>
    </rPh>
    <rPh sb="18" eb="19">
      <t>オヨ</t>
    </rPh>
    <rPh sb="20" eb="21">
      <t>リツ</t>
    </rPh>
    <rPh sb="22" eb="24">
      <t>ジンコウ</t>
    </rPh>
    <rPh sb="26" eb="28">
      <t>マンタイ</t>
    </rPh>
    <rPh sb="30" eb="32">
      <t>ニジ</t>
    </rPh>
    <rPh sb="32" eb="34">
      <t>ホケン</t>
    </rPh>
    <rPh sb="34" eb="36">
      <t>イリョウ</t>
    </rPh>
    <rPh sb="36" eb="38">
      <t>フクシ</t>
    </rPh>
    <rPh sb="38" eb="39">
      <t>ケン</t>
    </rPh>
    <rPh sb="39" eb="40">
      <t>ベツ</t>
    </rPh>
    <phoneticPr fontId="1"/>
  </si>
  <si>
    <t>医　　療　　施　　設　　数</t>
    <rPh sb="0" eb="4">
      <t>イリョウ</t>
    </rPh>
    <rPh sb="6" eb="13">
      <t>シセツスウ</t>
    </rPh>
    <phoneticPr fontId="1"/>
  </si>
  <si>
    <t>総数</t>
    <rPh sb="0" eb="2">
      <t>ソウスウ</t>
    </rPh>
    <phoneticPr fontId="1"/>
  </si>
  <si>
    <t>病院</t>
    <rPh sb="0" eb="2">
      <t>ビョウイン</t>
    </rPh>
    <phoneticPr fontId="1"/>
  </si>
  <si>
    <t>一般診療所</t>
    <rPh sb="0" eb="2">
      <t>イッパン</t>
    </rPh>
    <rPh sb="2" eb="5">
      <t>シンリョウショ</t>
    </rPh>
    <phoneticPr fontId="1"/>
  </si>
  <si>
    <t>歯科診療所</t>
    <rPh sb="0" eb="2">
      <t>シカ</t>
    </rPh>
    <rPh sb="2" eb="5">
      <t>シンリョウショ</t>
    </rPh>
    <phoneticPr fontId="1"/>
  </si>
  <si>
    <t>病　　　　　院</t>
    <rPh sb="0" eb="7">
      <t>ビョウイン</t>
    </rPh>
    <phoneticPr fontId="1"/>
  </si>
  <si>
    <t>全　　道　　計</t>
    <rPh sb="6" eb="7">
      <t>ケイ</t>
    </rPh>
    <phoneticPr fontId="1"/>
  </si>
  <si>
    <t>注）　表８脚注参照</t>
    <rPh sb="0" eb="1">
      <t>チュウ</t>
    </rPh>
    <rPh sb="3" eb="4">
      <t>ヒョウ</t>
    </rPh>
    <rPh sb="5" eb="7">
      <t>キャクチュウ</t>
    </rPh>
    <rPh sb="7" eb="9">
      <t>サンショウ</t>
    </rPh>
    <phoneticPr fontId="1"/>
  </si>
  <si>
    <t>表10　病院・一般診療所の病床数及び率（人口１０万対）、二次保健医療福祉圏別</t>
    <rPh sb="0" eb="1">
      <t>ヒョウ</t>
    </rPh>
    <rPh sb="4" eb="6">
      <t>ビョウイン</t>
    </rPh>
    <rPh sb="7" eb="9">
      <t>イッパン</t>
    </rPh>
    <rPh sb="9" eb="12">
      <t>シンリョウショ</t>
    </rPh>
    <rPh sb="13" eb="16">
      <t>ビョウショウスウ</t>
    </rPh>
    <rPh sb="16" eb="17">
      <t>オヨ</t>
    </rPh>
    <rPh sb="18" eb="19">
      <t>リツ</t>
    </rPh>
    <rPh sb="20" eb="22">
      <t>ジンコウ</t>
    </rPh>
    <rPh sb="24" eb="26">
      <t>マンタイ</t>
    </rPh>
    <rPh sb="28" eb="30">
      <t>ニジ</t>
    </rPh>
    <rPh sb="30" eb="32">
      <t>ホケン</t>
    </rPh>
    <rPh sb="32" eb="34">
      <t>イリョウ</t>
    </rPh>
    <rPh sb="34" eb="36">
      <t>フクシ</t>
    </rPh>
    <rPh sb="36" eb="37">
      <t>ケン</t>
    </rPh>
    <rPh sb="37" eb="38">
      <t>ベツ</t>
    </rPh>
    <phoneticPr fontId="1"/>
  </si>
  <si>
    <t>二　　次
保健医療
福 祉 圏</t>
    <rPh sb="0" eb="1">
      <t>ニ</t>
    </rPh>
    <rPh sb="3" eb="4">
      <t>ツギ</t>
    </rPh>
    <rPh sb="5" eb="7">
      <t>ホケン</t>
    </rPh>
    <rPh sb="7" eb="9">
      <t>イリョウ</t>
    </rPh>
    <rPh sb="10" eb="11">
      <t>フク</t>
    </rPh>
    <rPh sb="12" eb="13">
      <t>シ</t>
    </rPh>
    <rPh sb="14" eb="15">
      <t>ケン</t>
    </rPh>
    <phoneticPr fontId="1"/>
  </si>
  <si>
    <t>病　　　　床　　　　数</t>
    <rPh sb="0" eb="11">
      <t>ビョウショウスウ</t>
    </rPh>
    <phoneticPr fontId="1"/>
  </si>
  <si>
    <t>総　　　数
（歯科診療所を除く）</t>
    <rPh sb="0" eb="5">
      <t>ソウスウ</t>
    </rPh>
    <rPh sb="7" eb="9">
      <t>シカ</t>
    </rPh>
    <rPh sb="9" eb="12">
      <t>シンリョウショ</t>
    </rPh>
    <rPh sb="13" eb="14">
      <t>ノゾ</t>
    </rPh>
    <phoneticPr fontId="1"/>
  </si>
  <si>
    <t>病　　　院</t>
    <rPh sb="0" eb="5">
      <t>ビョウイン</t>
    </rPh>
    <phoneticPr fontId="1"/>
  </si>
  <si>
    <t>病　　　院
（療養病床・一般病床）
（　再　　　掲　）</t>
    <rPh sb="0" eb="1">
      <t>ヤマイ</t>
    </rPh>
    <rPh sb="4" eb="5">
      <t>イン</t>
    </rPh>
    <phoneticPr fontId="1"/>
  </si>
  <si>
    <t>全　　道</t>
  </si>
  <si>
    <t>-</t>
  </si>
  <si>
    <t>令和２</t>
    <rPh sb="0" eb="2">
      <t>レイワ</t>
    </rPh>
    <phoneticPr fontId="1"/>
  </si>
  <si>
    <t>３年</t>
    <rPh sb="1" eb="2">
      <t>ネン</t>
    </rPh>
    <phoneticPr fontId="1"/>
  </si>
  <si>
    <t>深川</t>
    <rPh sb="0" eb="2">
      <t>フカガワ</t>
    </rPh>
    <phoneticPr fontId="1"/>
  </si>
  <si>
    <t>岩見沢</t>
    <rPh sb="0" eb="3">
      <t>イワミザワ</t>
    </rPh>
    <phoneticPr fontId="1"/>
  </si>
  <si>
    <t>滝川</t>
    <rPh sb="0" eb="2">
      <t>タキカワ</t>
    </rPh>
    <phoneticPr fontId="1"/>
  </si>
  <si>
    <t>富良野</t>
    <rPh sb="0" eb="3">
      <t>フラノ</t>
    </rPh>
    <phoneticPr fontId="1"/>
  </si>
  <si>
    <t>名寄</t>
    <rPh sb="0" eb="2">
      <t>ナヨロ</t>
    </rPh>
    <phoneticPr fontId="1"/>
  </si>
  <si>
    <t>江差</t>
    <rPh sb="0" eb="2">
      <t>エサシ</t>
    </rPh>
    <phoneticPr fontId="1"/>
  </si>
  <si>
    <t>八雲</t>
    <rPh sb="0" eb="2">
      <t>ヤクモ</t>
    </rPh>
    <phoneticPr fontId="1"/>
  </si>
  <si>
    <t>室蘭</t>
    <rPh sb="0" eb="2">
      <t>ムロラン</t>
    </rPh>
    <phoneticPr fontId="1"/>
  </si>
  <si>
    <t>苫小牧</t>
    <rPh sb="0" eb="3">
      <t>トマコマイ</t>
    </rPh>
    <phoneticPr fontId="1"/>
  </si>
  <si>
    <t>帯広</t>
    <rPh sb="0" eb="2">
      <t>オビヒロ</t>
    </rPh>
    <phoneticPr fontId="1"/>
  </si>
  <si>
    <t>釧路</t>
    <rPh sb="0" eb="2">
      <t>クシロ</t>
    </rPh>
    <phoneticPr fontId="1"/>
  </si>
  <si>
    <t>紋別</t>
    <rPh sb="0" eb="2">
      <t>モンベツ</t>
    </rPh>
    <phoneticPr fontId="1"/>
  </si>
  <si>
    <t>稚内</t>
    <rPh sb="0" eb="2">
      <t>ワッカナイ</t>
    </rPh>
    <phoneticPr fontId="1"/>
  </si>
  <si>
    <t>留萌</t>
    <rPh sb="0" eb="2">
      <t>ルモイ</t>
    </rPh>
    <phoneticPr fontId="1"/>
  </si>
  <si>
    <t>根室＋中標津</t>
    <rPh sb="0" eb="2">
      <t>ネムロ</t>
    </rPh>
    <rPh sb="3" eb="6">
      <t>ナカシベツ</t>
    </rPh>
    <phoneticPr fontId="1"/>
  </si>
  <si>
    <t>北見＋網走</t>
    <rPh sb="0" eb="2">
      <t>キタミ</t>
    </rPh>
    <rPh sb="3" eb="5">
      <t>アバシリ</t>
    </rPh>
    <phoneticPr fontId="1"/>
  </si>
  <si>
    <t>浦河＋静内</t>
    <rPh sb="0" eb="2">
      <t>ウラカワ</t>
    </rPh>
    <rPh sb="3" eb="5">
      <t>シズナイ</t>
    </rPh>
    <phoneticPr fontId="1"/>
  </si>
  <si>
    <t>全道</t>
    <rPh sb="0" eb="2">
      <t>ゼンドウ</t>
    </rPh>
    <phoneticPr fontId="1"/>
  </si>
  <si>
    <t>函館＋渡島</t>
    <rPh sb="0" eb="2">
      <t>ハコダテ</t>
    </rPh>
    <rPh sb="3" eb="5">
      <t>オシマ</t>
    </rPh>
    <phoneticPr fontId="1"/>
  </si>
  <si>
    <t>札幌＋江別＋千歳</t>
    <rPh sb="0" eb="2">
      <t>サッポロ</t>
    </rPh>
    <rPh sb="3" eb="5">
      <t>エベツ</t>
    </rPh>
    <rPh sb="6" eb="8">
      <t>チトセ</t>
    </rPh>
    <phoneticPr fontId="1"/>
  </si>
  <si>
    <t>小樽＋倶知安＋岩内</t>
    <rPh sb="0" eb="2">
      <t>オタル</t>
    </rPh>
    <rPh sb="3" eb="6">
      <t>クッチャン</t>
    </rPh>
    <rPh sb="7" eb="9">
      <t>イワナイ</t>
    </rPh>
    <phoneticPr fontId="1"/>
  </si>
  <si>
    <t>旭川＋上川</t>
    <rPh sb="0" eb="2">
      <t>アサヒカワ</t>
    </rPh>
    <rPh sb="3" eb="5">
      <t>カミカワ</t>
    </rPh>
    <phoneticPr fontId="1"/>
  </si>
  <si>
    <t>推計人口</t>
    <rPh sb="0" eb="2">
      <t>スイケイ</t>
    </rPh>
    <rPh sb="2" eb="4">
      <t>ジンコウ</t>
    </rPh>
    <phoneticPr fontId="1"/>
  </si>
  <si>
    <t>率</t>
    <rPh sb="0" eb="1">
      <t>リツ</t>
    </rPh>
    <phoneticPr fontId="1"/>
  </si>
  <si>
    <t>診療所</t>
    <rPh sb="0" eb="3">
      <t>シンリョウジョ</t>
    </rPh>
    <phoneticPr fontId="1"/>
  </si>
  <si>
    <t>療養・一般</t>
    <rPh sb="0" eb="2">
      <t>リョウヨウ</t>
    </rPh>
    <rPh sb="3" eb="5">
      <t>イッパン</t>
    </rPh>
    <phoneticPr fontId="1"/>
  </si>
  <si>
    <t>第81表から転記</t>
    <rPh sb="0" eb="1">
      <t>ダイ</t>
    </rPh>
    <rPh sb="3" eb="4">
      <t>ヒョウ</t>
    </rPh>
    <rPh sb="6" eb="8">
      <t>テンキ</t>
    </rPh>
    <phoneticPr fontId="1"/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</si>
  <si>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</si>
  <si>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</si>
  <si>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歯科</t>
    <rPh sb="0" eb="2">
      <t>シカ</t>
    </rPh>
    <phoneticPr fontId="1"/>
  </si>
  <si>
    <t>率（病院）</t>
    <rPh sb="0" eb="1">
      <t>リツ</t>
    </rPh>
    <rPh sb="2" eb="4">
      <t>ビョウイン</t>
    </rPh>
    <phoneticPr fontId="1"/>
  </si>
  <si>
    <t>率（診療所）</t>
    <rPh sb="0" eb="1">
      <t>リツ</t>
    </rPh>
    <rPh sb="2" eb="5">
      <t>シンリョウジョ</t>
    </rPh>
    <phoneticPr fontId="1"/>
  </si>
  <si>
    <t>率（歯科）</t>
    <rPh sb="0" eb="1">
      <t>リツ</t>
    </rPh>
    <rPh sb="2" eb="4">
      <t>シカ</t>
    </rPh>
    <phoneticPr fontId="1"/>
  </si>
  <si>
    <t>４年</t>
    <rPh sb="1" eb="2">
      <t>ネン</t>
    </rPh>
    <phoneticPr fontId="1"/>
  </si>
  <si>
    <t>病床数</t>
    <rPh sb="0" eb="3">
      <t>ビョウショウスウ</t>
    </rPh>
    <phoneticPr fontId="1"/>
  </si>
  <si>
    <t>合算のやつ以外は第84表から転記</t>
    <rPh sb="0" eb="2">
      <t>ガッサン</t>
    </rPh>
    <rPh sb="5" eb="7">
      <t>イガイ</t>
    </rPh>
    <rPh sb="8" eb="9">
      <t>ダイ</t>
    </rPh>
    <rPh sb="11" eb="12">
      <t>ヒョウ</t>
    </rPh>
    <rPh sb="14" eb="16">
      <t>テンキ</t>
    </rPh>
    <phoneticPr fontId="1"/>
  </si>
  <si>
    <t>令和４</t>
    <rPh sb="0" eb="2">
      <t>レイワ</t>
    </rPh>
    <phoneticPr fontId="1"/>
  </si>
  <si>
    <t>注）　人口は、令和４年は総務省統計局推計総人口、令和２年は国政調査総人口、二次保健福祉医療圏が北海道保健福祉部推計日本人人口。</t>
    <rPh sb="0" eb="1">
      <t>チュウ</t>
    </rPh>
    <rPh sb="3" eb="5">
      <t>ジンコウ</t>
    </rPh>
    <rPh sb="7" eb="9">
      <t>レイワ</t>
    </rPh>
    <rPh sb="10" eb="11">
      <t>ネン</t>
    </rPh>
    <rPh sb="24" eb="26">
      <t>レイワ</t>
    </rPh>
    <rPh sb="27" eb="28">
      <t>ネン</t>
    </rPh>
    <rPh sb="29" eb="33">
      <t>コクセイチョウサ</t>
    </rPh>
    <rPh sb="33" eb="36">
      <t>ソウジンコウ</t>
    </rPh>
    <rPh sb="37" eb="39">
      <t>ニジ</t>
    </rPh>
    <rPh sb="39" eb="41">
      <t>ホケン</t>
    </rPh>
    <rPh sb="41" eb="43">
      <t>フクシ</t>
    </rPh>
    <rPh sb="43" eb="45">
      <t>イリョウ</t>
    </rPh>
    <rPh sb="45" eb="46">
      <t>ケン</t>
    </rPh>
    <rPh sb="47" eb="50">
      <t>ホッカイドウ</t>
    </rPh>
    <rPh sb="50" eb="52">
      <t>ホケン</t>
    </rPh>
    <rPh sb="52" eb="54">
      <t>フクシ</t>
    </rPh>
    <rPh sb="54" eb="55">
      <t>ブ</t>
    </rPh>
    <rPh sb="55" eb="57">
      <t>スイケイ</t>
    </rPh>
    <rPh sb="57" eb="60">
      <t>ニホンジン</t>
    </rPh>
    <rPh sb="60" eb="62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</si>
</sst>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#\ ###"/>
    <numFmt numFmtId="177" formatCode="#\ ###\ ##0.0"/>
    <numFmt numFmtId="178" formatCode="0.0_ "/>
    <numFmt numFmtId="179" formatCode="0.0_);[Red]\(0.0\)"/>
    <numFmt numFmtId="180" formatCode="0.0"/>
  </numFmts>
  <fonts count="24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i/>
      <sz val="11"/>
      <color indexed="8"/>
      <name val="ＭＳ Ｐ明朝"/>
      <family val="1"/>
      <charset val="128"/>
    </font>
    <font>
      <b/>
      <i/>
      <sz val="11"/>
      <color indexed="8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i/>
      <sz val="1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4"/>
      <color rgb="FF00B0F0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i/>
      <sz val="11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3" fillId="0" borderId="0" xfId="0" applyFont="1" applyBorder="1" applyProtection="1"/>
    <xf numFmtId="0" fontId="2" fillId="0" borderId="0" xfId="0" applyFont="1" applyFill="1" applyBorder="1" applyAlignment="1" applyProtection="1">
      <alignment vertical="top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distributed"/>
      <protection locked="0"/>
    </xf>
    <xf numFmtId="176" fontId="0" fillId="0" borderId="0" xfId="0" applyNumberFormat="1" applyFont="1" applyFill="1" applyBorder="1" applyAlignment="1" applyProtection="1"/>
    <xf numFmtId="176" fontId="0" fillId="0" borderId="3" xfId="0" applyNumberFormat="1" applyFont="1" applyFill="1" applyBorder="1" applyAlignment="1" applyProtection="1">
      <protection locked="0"/>
    </xf>
    <xf numFmtId="177" fontId="0" fillId="0" borderId="3" xfId="0" applyNumberFormat="1" applyFont="1" applyFill="1" applyBorder="1" applyAlignment="1" applyProtection="1">
      <protection locked="0"/>
    </xf>
    <xf numFmtId="0" fontId="3" fillId="0" borderId="7" xfId="0" applyFont="1" applyFill="1" applyBorder="1" applyAlignment="1" applyProtection="1">
      <alignment horizontal="distributed"/>
      <protection locked="0"/>
    </xf>
    <xf numFmtId="176" fontId="0" fillId="0" borderId="0" xfId="0" applyNumberFormat="1" applyFont="1" applyFill="1" applyBorder="1" applyAlignment="1" applyProtection="1">
      <protection locked="0"/>
    </xf>
    <xf numFmtId="177" fontId="0" fillId="0" borderId="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Alignment="1" applyProtection="1">
      <alignment horizontal="distributed"/>
    </xf>
    <xf numFmtId="0" fontId="3" fillId="0" borderId="10" xfId="0" applyFont="1" applyFill="1" applyBorder="1" applyAlignment="1" applyProtection="1">
      <alignment horizontal="distributed"/>
    </xf>
    <xf numFmtId="176" fontId="0" fillId="0" borderId="14" xfId="0" applyNumberFormat="1" applyFont="1" applyFill="1" applyBorder="1" applyAlignment="1" applyProtection="1"/>
    <xf numFmtId="177" fontId="0" fillId="0" borderId="14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0" xfId="0" applyNumberFormat="1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top"/>
      <protection locked="0"/>
    </xf>
    <xf numFmtId="178" fontId="5" fillId="0" borderId="0" xfId="0" applyNumberFormat="1" applyFont="1" applyFill="1" applyBorder="1" applyAlignment="1" applyProtection="1">
      <alignment vertical="top"/>
      <protection locked="0"/>
    </xf>
    <xf numFmtId="0" fontId="5" fillId="0" borderId="0" xfId="0" applyFont="1" applyBorder="1" applyProtection="1"/>
    <xf numFmtId="0" fontId="6" fillId="0" borderId="0" xfId="0" applyFont="1" applyFill="1" applyBorder="1" applyProtection="1"/>
    <xf numFmtId="0" fontId="6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Fill="1" applyBorder="1" applyAlignment="1" applyProtection="1">
      <alignment vertical="top"/>
      <protection locked="0"/>
    </xf>
    <xf numFmtId="176" fontId="6" fillId="0" borderId="0" xfId="0" applyNumberFormat="1" applyFont="1" applyFill="1" applyBorder="1" applyAlignment="1" applyProtection="1">
      <protection locked="0"/>
    </xf>
    <xf numFmtId="0" fontId="6" fillId="0" borderId="9" xfId="0" applyFont="1" applyFill="1" applyBorder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distributed"/>
      <protection locked="0"/>
    </xf>
    <xf numFmtId="176" fontId="6" fillId="0" borderId="3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/>
    <xf numFmtId="0" fontId="6" fillId="0" borderId="7" xfId="0" applyFont="1" applyFill="1" applyBorder="1" applyAlignment="1" applyProtection="1">
      <alignment horizontal="distributed"/>
      <protection locked="0"/>
    </xf>
    <xf numFmtId="0" fontId="7" fillId="0" borderId="0" xfId="0" applyFont="1" applyBorder="1" applyAlignment="1" applyProtection="1"/>
    <xf numFmtId="176" fontId="7" fillId="0" borderId="0" xfId="0" applyNumberFormat="1" applyFont="1" applyFill="1" applyBorder="1" applyAlignment="1" applyProtection="1">
      <protection locked="0"/>
    </xf>
    <xf numFmtId="0" fontId="6" fillId="0" borderId="7" xfId="0" applyFont="1" applyFill="1" applyBorder="1" applyAlignment="1" applyProtection="1">
      <alignment horizontal="distributed"/>
    </xf>
    <xf numFmtId="176" fontId="6" fillId="0" borderId="0" xfId="0" applyNumberFormat="1" applyFont="1" applyFill="1" applyBorder="1" applyAlignment="1" applyProtection="1"/>
    <xf numFmtId="0" fontId="7" fillId="0" borderId="0" xfId="0" applyFont="1" applyFill="1" applyBorder="1" applyAlignment="1" applyProtection="1"/>
    <xf numFmtId="176" fontId="7" fillId="0" borderId="0" xfId="0" applyNumberFormat="1" applyFont="1" applyFill="1" applyBorder="1" applyAlignment="1" applyProtection="1"/>
    <xf numFmtId="0" fontId="6" fillId="0" borderId="10" xfId="0" applyFont="1" applyFill="1" applyBorder="1" applyAlignment="1" applyProtection="1">
      <alignment horizontal="distributed" vertical="center"/>
    </xf>
    <xf numFmtId="176" fontId="6" fillId="0" borderId="14" xfId="0" applyNumberFormat="1" applyFont="1" applyFill="1" applyBorder="1" applyAlignment="1" applyProtection="1">
      <alignment vertical="center"/>
    </xf>
    <xf numFmtId="177" fontId="6" fillId="0" borderId="14" xfId="0" applyNumberFormat="1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top"/>
      <protection locked="0"/>
    </xf>
    <xf numFmtId="49" fontId="7" fillId="0" borderId="0" xfId="0" applyNumberFormat="1" applyFont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Border="1" applyAlignment="1" applyProtection="1">
      <alignment vertical="top"/>
      <protection locked="0"/>
    </xf>
    <xf numFmtId="178" fontId="10" fillId="0" borderId="0" xfId="0" applyNumberFormat="1" applyFont="1" applyFill="1" applyBorder="1" applyAlignment="1" applyProtection="1">
      <alignment vertical="top"/>
      <protection locked="0"/>
    </xf>
    <xf numFmtId="0" fontId="10" fillId="0" borderId="0" xfId="0" applyFont="1" applyBorder="1" applyProtection="1"/>
    <xf numFmtId="0" fontId="7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Border="1" applyProtection="1"/>
    <xf numFmtId="0" fontId="11" fillId="0" borderId="0" xfId="0" applyFont="1" applyBorder="1" applyProtection="1"/>
    <xf numFmtId="0" fontId="12" fillId="0" borderId="0" xfId="0" applyFont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distributed"/>
      <protection locked="0"/>
    </xf>
    <xf numFmtId="176" fontId="13" fillId="0" borderId="3" xfId="0" applyNumberFormat="1" applyFont="1" applyFill="1" applyBorder="1" applyAlignment="1" applyProtection="1"/>
    <xf numFmtId="176" fontId="13" fillId="0" borderId="3" xfId="0" applyNumberFormat="1" applyFont="1" applyFill="1" applyBorder="1" applyAlignment="1" applyProtection="1">
      <protection locked="0"/>
    </xf>
    <xf numFmtId="179" fontId="13" fillId="0" borderId="0" xfId="0" applyNumberFormat="1" applyFont="1" applyFill="1" applyBorder="1" applyAlignment="1" applyProtection="1">
      <protection locked="0"/>
    </xf>
    <xf numFmtId="176" fontId="13" fillId="0" borderId="0" xfId="0" applyNumberFormat="1" applyFont="1" applyFill="1" applyBorder="1" applyAlignment="1" applyProtection="1"/>
    <xf numFmtId="176" fontId="13" fillId="0" borderId="0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/>
    <xf numFmtId="0" fontId="2" fillId="0" borderId="7" xfId="0" applyFont="1" applyFill="1" applyBorder="1" applyAlignment="1" applyProtection="1">
      <alignment horizontal="distributed"/>
    </xf>
    <xf numFmtId="0" fontId="2" fillId="0" borderId="10" xfId="0" applyFont="1" applyFill="1" applyBorder="1" applyAlignment="1" applyProtection="1">
      <alignment horizontal="distributed"/>
    </xf>
    <xf numFmtId="176" fontId="13" fillId="0" borderId="14" xfId="0" applyNumberFormat="1" applyFont="1" applyFill="1" applyBorder="1" applyAlignment="1" applyProtection="1"/>
    <xf numFmtId="179" fontId="13" fillId="0" borderId="14" xfId="0" applyNumberFormat="1" applyFont="1" applyFill="1" applyBorder="1" applyAlignment="1" applyProtection="1">
      <protection locked="0"/>
    </xf>
    <xf numFmtId="0" fontId="0" fillId="0" borderId="0" xfId="0" applyFont="1" applyBorder="1" applyAlignment="1" applyProtection="1"/>
    <xf numFmtId="176" fontId="3" fillId="0" borderId="0" xfId="0" applyNumberFormat="1" applyFont="1" applyFill="1" applyBorder="1" applyProtection="1"/>
    <xf numFmtId="0" fontId="15" fillId="0" borderId="0" xfId="0" applyFont="1" applyBorder="1" applyProtection="1"/>
    <xf numFmtId="176" fontId="16" fillId="0" borderId="0" xfId="0" applyNumberFormat="1" applyFont="1" applyFill="1" applyBorder="1" applyAlignment="1" applyProtection="1">
      <protection locked="0"/>
    </xf>
    <xf numFmtId="176" fontId="16" fillId="0" borderId="0" xfId="0" applyNumberFormat="1" applyFont="1" applyFill="1" applyBorder="1" applyAlignment="1" applyProtection="1"/>
    <xf numFmtId="176" fontId="16" fillId="0" borderId="3" xfId="0" applyNumberFormat="1" applyFont="1" applyFill="1" applyBorder="1" applyAlignment="1" applyProtection="1">
      <protection locked="0"/>
    </xf>
    <xf numFmtId="176" fontId="17" fillId="0" borderId="3" xfId="0" applyNumberFormat="1" applyFont="1" applyFill="1" applyBorder="1" applyAlignment="1" applyProtection="1">
      <protection locked="0"/>
    </xf>
    <xf numFmtId="176" fontId="17" fillId="0" borderId="0" xfId="0" applyNumberFormat="1" applyFont="1" applyFill="1" applyBorder="1" applyAlignment="1" applyProtection="1">
      <protection locked="0"/>
    </xf>
    <xf numFmtId="176" fontId="17" fillId="0" borderId="0" xfId="0" applyNumberFormat="1" applyFont="1" applyFill="1" applyBorder="1" applyAlignment="1" applyProtection="1"/>
    <xf numFmtId="176" fontId="17" fillId="0" borderId="14" xfId="0" applyNumberFormat="1" applyFont="1" applyFill="1" applyBorder="1" applyAlignment="1" applyProtection="1"/>
    <xf numFmtId="177" fontId="17" fillId="0" borderId="3" xfId="0" applyNumberFormat="1" applyFont="1" applyFill="1" applyBorder="1" applyAlignment="1" applyProtection="1">
      <protection locked="0"/>
    </xf>
    <xf numFmtId="177" fontId="17" fillId="0" borderId="0" xfId="0" applyNumberFormat="1" applyFont="1" applyFill="1" applyBorder="1" applyAlignment="1" applyProtection="1">
      <protection locked="0"/>
    </xf>
    <xf numFmtId="177" fontId="17" fillId="0" borderId="12" xfId="0" applyNumberFormat="1" applyFont="1" applyFill="1" applyBorder="1" applyAlignment="1" applyProtection="1">
      <protection locked="0"/>
    </xf>
    <xf numFmtId="177" fontId="17" fillId="0" borderId="11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 applyProtection="1"/>
    <xf numFmtId="180" fontId="3" fillId="0" borderId="0" xfId="0" applyNumberFormat="1" applyFont="1" applyBorder="1" applyAlignment="1" applyProtection="1"/>
    <xf numFmtId="180" fontId="3" fillId="0" borderId="0" xfId="0" applyNumberFormat="1" applyFont="1" applyBorder="1" applyAlignment="1" applyProtection="1">
      <alignment vertical="center"/>
    </xf>
    <xf numFmtId="177" fontId="17" fillId="0" borderId="14" xfId="0" applyNumberFormat="1" applyFont="1" applyFill="1" applyBorder="1" applyAlignment="1" applyProtection="1">
      <protection locked="0"/>
    </xf>
    <xf numFmtId="177" fontId="17" fillId="0" borderId="15" xfId="0" applyNumberFormat="1" applyFont="1" applyFill="1" applyBorder="1" applyAlignment="1" applyProtection="1">
      <protection locked="0"/>
    </xf>
    <xf numFmtId="0" fontId="18" fillId="0" borderId="0" xfId="0" applyFont="1" applyBorder="1" applyProtection="1"/>
    <xf numFmtId="179" fontId="16" fillId="0" borderId="0" xfId="0" applyNumberFormat="1" applyFont="1" applyFill="1" applyBorder="1" applyAlignment="1" applyProtection="1">
      <protection locked="0"/>
    </xf>
    <xf numFmtId="179" fontId="16" fillId="0" borderId="11" xfId="0" applyNumberFormat="1" applyFont="1" applyFill="1" applyBorder="1" applyAlignment="1" applyProtection="1">
      <protection locked="0"/>
    </xf>
    <xf numFmtId="179" fontId="16" fillId="0" borderId="12" xfId="0" applyNumberFormat="1" applyFont="1" applyFill="1" applyBorder="1" applyAlignment="1" applyProtection="1">
      <protection locked="0"/>
    </xf>
    <xf numFmtId="179" fontId="16" fillId="0" borderId="14" xfId="0" applyNumberFormat="1" applyFont="1" applyFill="1" applyBorder="1" applyAlignment="1" applyProtection="1">
      <protection locked="0"/>
    </xf>
    <xf numFmtId="179" fontId="16" fillId="0" borderId="15" xfId="0" applyNumberFormat="1" applyFont="1" applyFill="1" applyBorder="1" applyAlignment="1" applyProtection="1">
      <protection locked="0"/>
    </xf>
    <xf numFmtId="176" fontId="16" fillId="0" borderId="14" xfId="0" applyNumberFormat="1" applyFont="1" applyFill="1" applyBorder="1" applyAlignment="1" applyProtection="1"/>
    <xf numFmtId="176" fontId="19" fillId="0" borderId="3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/>
    <xf numFmtId="176" fontId="19" fillId="0" borderId="14" xfId="0" applyNumberFormat="1" applyFont="1" applyFill="1" applyBorder="1" applyAlignment="1" applyProtection="1"/>
    <xf numFmtId="180" fontId="4" fillId="0" borderId="0" xfId="0" applyNumberFormat="1" applyFont="1" applyBorder="1" applyAlignment="1" applyProtection="1"/>
    <xf numFmtId="0" fontId="17" fillId="0" borderId="0" xfId="0" applyNumberFormat="1" applyFont="1" applyFill="1" applyBorder="1" applyAlignment="1" applyProtection="1">
      <alignment horizontal="right"/>
      <protection locked="0"/>
    </xf>
    <xf numFmtId="176" fontId="0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0" applyNumberFormat="1" applyFont="1" applyFill="1" applyBorder="1" applyAlignment="1" applyProtection="1">
      <alignment horizontal="right"/>
      <protection locked="0"/>
    </xf>
    <xf numFmtId="176" fontId="17" fillId="0" borderId="12" xfId="0" applyNumberFormat="1" applyFont="1" applyFill="1" applyBorder="1" applyAlignment="1" applyProtection="1">
      <alignment horizontal="right"/>
      <protection locked="0"/>
    </xf>
    <xf numFmtId="0" fontId="17" fillId="0" borderId="12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Fill="1" applyBorder="1" applyProtection="1"/>
    <xf numFmtId="0" fontId="0" fillId="0" borderId="0" xfId="0" applyFont="1" applyBorder="1" applyProtection="1"/>
    <xf numFmtId="0" fontId="9" fillId="0" borderId="0" xfId="0" applyFont="1" applyBorder="1" applyProtection="1"/>
    <xf numFmtId="0" fontId="0" fillId="0" borderId="0" xfId="0" applyFont="1" applyFill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distributed"/>
      <protection locked="0"/>
    </xf>
    <xf numFmtId="179" fontId="13" fillId="0" borderId="11" xfId="0" applyNumberFormat="1" applyFont="1" applyFill="1" applyBorder="1" applyAlignment="1" applyProtection="1">
      <protection locked="0"/>
    </xf>
    <xf numFmtId="0" fontId="20" fillId="0" borderId="0" xfId="0" applyFont="1" applyBorder="1" applyAlignment="1" applyProtection="1"/>
    <xf numFmtId="0" fontId="9" fillId="2" borderId="0" xfId="0" applyFont="1" applyFill="1" applyBorder="1" applyAlignment="1" applyProtection="1"/>
    <xf numFmtId="180" fontId="20" fillId="0" borderId="0" xfId="0" applyNumberFormat="1" applyFont="1" applyBorder="1" applyAlignment="1" applyProtection="1"/>
    <xf numFmtId="179" fontId="13" fillId="0" borderId="12" xfId="0" applyNumberFormat="1" applyFont="1" applyFill="1" applyBorder="1" applyAlignment="1" applyProtection="1">
      <protection locked="0"/>
    </xf>
    <xf numFmtId="180" fontId="9" fillId="0" borderId="0" xfId="0" applyNumberFormat="1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21" fillId="0" borderId="0" xfId="0" applyFont="1" applyBorder="1" applyAlignment="1" applyProtection="1"/>
    <xf numFmtId="0" fontId="0" fillId="0" borderId="7" xfId="0" applyFont="1" applyFill="1" applyBorder="1" applyAlignment="1" applyProtection="1">
      <alignment horizontal="distributed"/>
    </xf>
    <xf numFmtId="0" fontId="0" fillId="0" borderId="10" xfId="0" applyFont="1" applyFill="1" applyBorder="1" applyAlignment="1" applyProtection="1">
      <alignment horizontal="distributed"/>
    </xf>
    <xf numFmtId="179" fontId="13" fillId="0" borderId="15" xfId="0" applyNumberFormat="1" applyFont="1" applyFill="1" applyBorder="1" applyAlignment="1" applyProtection="1">
      <protection locked="0"/>
    </xf>
    <xf numFmtId="0" fontId="9" fillId="0" borderId="0" xfId="0" applyFont="1" applyBorder="1" applyAlignment="1" applyProtection="1">
      <alignment vertical="center"/>
    </xf>
    <xf numFmtId="180" fontId="9" fillId="0" borderId="0" xfId="0" applyNumberFormat="1" applyFont="1" applyBorder="1" applyAlignment="1" applyProtection="1">
      <alignment vertical="center"/>
    </xf>
    <xf numFmtId="0" fontId="9" fillId="0" borderId="0" xfId="0" applyFont="1" applyFill="1" applyBorder="1" applyProtection="1"/>
    <xf numFmtId="176" fontId="9" fillId="0" borderId="0" xfId="0" applyNumberFormat="1" applyFont="1" applyFill="1" applyBorder="1" applyProtection="1"/>
    <xf numFmtId="0" fontId="9" fillId="0" borderId="0" xfId="0" applyFont="1" applyFill="1" applyBorder="1" applyAlignment="1" applyProtection="1">
      <alignment vertical="top"/>
      <protection locked="0"/>
    </xf>
    <xf numFmtId="0" fontId="9" fillId="0" borderId="1" xfId="0" applyFont="1" applyFill="1" applyBorder="1" applyAlignment="1" applyProtection="1">
      <alignment horizontal="distributed"/>
      <protection locked="0"/>
    </xf>
    <xf numFmtId="177" fontId="0" fillId="0" borderId="11" xfId="0" applyNumberFormat="1" applyFont="1" applyFill="1" applyBorder="1" applyAlignment="1" applyProtection="1">
      <protection locked="0"/>
    </xf>
    <xf numFmtId="0" fontId="9" fillId="0" borderId="7" xfId="0" applyFont="1" applyFill="1" applyBorder="1" applyAlignment="1" applyProtection="1">
      <alignment horizontal="distributed"/>
      <protection locked="0"/>
    </xf>
    <xf numFmtId="177" fontId="0" fillId="0" borderId="12" xfId="0" applyNumberFormat="1" applyFont="1" applyFill="1" applyBorder="1" applyAlignment="1" applyProtection="1">
      <protection locked="0"/>
    </xf>
    <xf numFmtId="176" fontId="0" fillId="0" borderId="12" xfId="0" applyNumberFormat="1" applyFont="1" applyFill="1" applyBorder="1" applyAlignment="1" applyProtection="1">
      <alignment horizontal="right"/>
      <protection locked="0"/>
    </xf>
    <xf numFmtId="0" fontId="0" fillId="0" borderId="12" xfId="0" applyNumberFormat="1" applyFont="1" applyFill="1" applyBorder="1" applyAlignment="1" applyProtection="1">
      <alignment horizontal="right"/>
      <protection locked="0"/>
    </xf>
    <xf numFmtId="0" fontId="9" fillId="0" borderId="7" xfId="0" applyFont="1" applyFill="1" applyBorder="1" applyAlignment="1" applyProtection="1">
      <alignment horizontal="distributed"/>
    </xf>
    <xf numFmtId="0" fontId="9" fillId="0" borderId="10" xfId="0" applyFont="1" applyFill="1" applyBorder="1" applyAlignment="1" applyProtection="1">
      <alignment horizontal="distributed"/>
    </xf>
    <xf numFmtId="177" fontId="0" fillId="0" borderId="15" xfId="0" applyNumberFormat="1" applyFont="1" applyFill="1" applyBorder="1" applyAlignment="1" applyProtection="1">
      <protection locked="0"/>
    </xf>
    <xf numFmtId="0" fontId="9" fillId="0" borderId="0" xfId="0" applyFont="1" applyFill="1" applyBorder="1" applyAlignment="1" applyProtection="1"/>
    <xf numFmtId="49" fontId="9" fillId="0" borderId="0" xfId="0" applyNumberFormat="1" applyFont="1" applyFill="1" applyBorder="1" applyAlignment="1" applyProtection="1">
      <alignment horizontal="center" vertical="top"/>
      <protection locked="0"/>
    </xf>
    <xf numFmtId="49" fontId="9" fillId="0" borderId="0" xfId="0" applyNumberFormat="1" applyFont="1" applyBorder="1" applyAlignment="1" applyProtection="1">
      <alignment horizontal="center"/>
    </xf>
    <xf numFmtId="0" fontId="22" fillId="0" borderId="0" xfId="0" applyFont="1" applyFill="1" applyBorder="1" applyAlignment="1" applyProtection="1">
      <alignment vertical="top"/>
      <protection locked="0"/>
    </xf>
    <xf numFmtId="178" fontId="22" fillId="0" borderId="0" xfId="0" applyNumberFormat="1" applyFont="1" applyFill="1" applyBorder="1" applyAlignment="1" applyProtection="1">
      <alignment vertical="top"/>
      <protection locked="0"/>
    </xf>
    <xf numFmtId="0" fontId="22" fillId="0" borderId="0" xfId="0" applyFont="1" applyBorder="1" applyProtection="1"/>
    <xf numFmtId="0" fontId="23" fillId="0" borderId="0" xfId="0" applyFont="1" applyBorder="1" applyProtection="1"/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800100</xdr:colOff>
      <xdr:row>13</xdr:row>
      <xdr:rowOff>50800</xdr:rowOff>
    </xdr:from>
    <xdr:to>
      <xdr:col>35</xdr:col>
      <xdr:colOff>663575</xdr:colOff>
      <xdr:row>44</xdr:row>
      <xdr:rowOff>92075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0" y="2857500"/>
          <a:ext cx="12347575" cy="621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37</xdr:row>
      <xdr:rowOff>0</xdr:rowOff>
    </xdr:from>
    <xdr:to>
      <xdr:col>28</xdr:col>
      <xdr:colOff>676275</xdr:colOff>
      <xdr:row>76</xdr:row>
      <xdr:rowOff>85725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8058150"/>
          <a:ext cx="9829800" cy="677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623455</xdr:colOff>
      <xdr:row>34</xdr:row>
      <xdr:rowOff>0</xdr:rowOff>
    </xdr:from>
    <xdr:to>
      <xdr:col>21</xdr:col>
      <xdr:colOff>251113</xdr:colOff>
      <xdr:row>73</xdr:row>
      <xdr:rowOff>38100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591" y="7507432"/>
          <a:ext cx="10910454" cy="6792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7"/>
  <sheetViews>
    <sheetView showGridLines="0" tabSelected="1" view="pageBreakPreview" zoomScale="75" zoomScaleNormal="75" zoomScaleSheetLayoutView="75" workbookViewId="0">
      <selection activeCell="V12" sqref="V12"/>
    </sheetView>
  </sheetViews>
  <sheetFormatPr defaultColWidth="9.375" defaultRowHeight="13.5" x14ac:dyDescent="0.15"/>
  <cols>
    <col min="1" max="1" width="9.375" style="32"/>
    <col min="2" max="2" width="16.375" style="65" customWidth="1"/>
    <col min="3" max="4" width="13.125" style="65" customWidth="1"/>
    <col min="5" max="16" width="10" style="32" customWidth="1"/>
    <col min="17" max="17" width="4" style="32" customWidth="1"/>
    <col min="18" max="18" width="11.75" style="32" customWidth="1"/>
    <col min="19" max="19" width="2.625" style="32" customWidth="1"/>
    <col min="20" max="257" width="9.375" style="32"/>
    <col min="258" max="258" width="16.375" style="32" customWidth="1"/>
    <col min="259" max="260" width="13.125" style="32" customWidth="1"/>
    <col min="261" max="272" width="10" style="32" customWidth="1"/>
    <col min="273" max="273" width="12.875" style="32" customWidth="1"/>
    <col min="274" max="274" width="11.75" style="32" customWidth="1"/>
    <col min="275" max="275" width="2.625" style="32" customWidth="1"/>
    <col min="276" max="513" width="9.375" style="32"/>
    <col min="514" max="514" width="16.375" style="32" customWidth="1"/>
    <col min="515" max="516" width="13.125" style="32" customWidth="1"/>
    <col min="517" max="528" width="10" style="32" customWidth="1"/>
    <col min="529" max="529" width="12.875" style="32" customWidth="1"/>
    <col min="530" max="530" width="11.75" style="32" customWidth="1"/>
    <col min="531" max="531" width="2.625" style="32" customWidth="1"/>
    <col min="532" max="769" width="9.375" style="32"/>
    <col min="770" max="770" width="16.375" style="32" customWidth="1"/>
    <col min="771" max="772" width="13.125" style="32" customWidth="1"/>
    <col min="773" max="784" width="10" style="32" customWidth="1"/>
    <col min="785" max="785" width="12.875" style="32" customWidth="1"/>
    <col min="786" max="786" width="11.75" style="32" customWidth="1"/>
    <col min="787" max="787" width="2.625" style="32" customWidth="1"/>
    <col min="788" max="1025" width="9.375" style="32"/>
    <col min="1026" max="1026" width="16.375" style="32" customWidth="1"/>
    <col min="1027" max="1028" width="13.125" style="32" customWidth="1"/>
    <col min="1029" max="1040" width="10" style="32" customWidth="1"/>
    <col min="1041" max="1041" width="12.875" style="32" customWidth="1"/>
    <col min="1042" max="1042" width="11.75" style="32" customWidth="1"/>
    <col min="1043" max="1043" width="2.625" style="32" customWidth="1"/>
    <col min="1044" max="1281" width="9.375" style="32"/>
    <col min="1282" max="1282" width="16.375" style="32" customWidth="1"/>
    <col min="1283" max="1284" width="13.125" style="32" customWidth="1"/>
    <col min="1285" max="1296" width="10" style="32" customWidth="1"/>
    <col min="1297" max="1297" width="12.875" style="32" customWidth="1"/>
    <col min="1298" max="1298" width="11.75" style="32" customWidth="1"/>
    <col min="1299" max="1299" width="2.625" style="32" customWidth="1"/>
    <col min="1300" max="1537" width="9.375" style="32"/>
    <col min="1538" max="1538" width="16.375" style="32" customWidth="1"/>
    <col min="1539" max="1540" width="13.125" style="32" customWidth="1"/>
    <col min="1541" max="1552" width="10" style="32" customWidth="1"/>
    <col min="1553" max="1553" width="12.875" style="32" customWidth="1"/>
    <col min="1554" max="1554" width="11.75" style="32" customWidth="1"/>
    <col min="1555" max="1555" width="2.625" style="32" customWidth="1"/>
    <col min="1556" max="1793" width="9.375" style="32"/>
    <col min="1794" max="1794" width="16.375" style="32" customWidth="1"/>
    <col min="1795" max="1796" width="13.125" style="32" customWidth="1"/>
    <col min="1797" max="1808" width="10" style="32" customWidth="1"/>
    <col min="1809" max="1809" width="12.875" style="32" customWidth="1"/>
    <col min="1810" max="1810" width="11.75" style="32" customWidth="1"/>
    <col min="1811" max="1811" width="2.625" style="32" customWidth="1"/>
    <col min="1812" max="2049" width="9.375" style="32"/>
    <col min="2050" max="2050" width="16.375" style="32" customWidth="1"/>
    <col min="2051" max="2052" width="13.125" style="32" customWidth="1"/>
    <col min="2053" max="2064" width="10" style="32" customWidth="1"/>
    <col min="2065" max="2065" width="12.875" style="32" customWidth="1"/>
    <col min="2066" max="2066" width="11.75" style="32" customWidth="1"/>
    <col min="2067" max="2067" width="2.625" style="32" customWidth="1"/>
    <col min="2068" max="2305" width="9.375" style="32"/>
    <col min="2306" max="2306" width="16.375" style="32" customWidth="1"/>
    <col min="2307" max="2308" width="13.125" style="32" customWidth="1"/>
    <col min="2309" max="2320" width="10" style="32" customWidth="1"/>
    <col min="2321" max="2321" width="12.875" style="32" customWidth="1"/>
    <col min="2322" max="2322" width="11.75" style="32" customWidth="1"/>
    <col min="2323" max="2323" width="2.625" style="32" customWidth="1"/>
    <col min="2324" max="2561" width="9.375" style="32"/>
    <col min="2562" max="2562" width="16.375" style="32" customWidth="1"/>
    <col min="2563" max="2564" width="13.125" style="32" customWidth="1"/>
    <col min="2565" max="2576" width="10" style="32" customWidth="1"/>
    <col min="2577" max="2577" width="12.875" style="32" customWidth="1"/>
    <col min="2578" max="2578" width="11.75" style="32" customWidth="1"/>
    <col min="2579" max="2579" width="2.625" style="32" customWidth="1"/>
    <col min="2580" max="2817" width="9.375" style="32"/>
    <col min="2818" max="2818" width="16.375" style="32" customWidth="1"/>
    <col min="2819" max="2820" width="13.125" style="32" customWidth="1"/>
    <col min="2821" max="2832" width="10" style="32" customWidth="1"/>
    <col min="2833" max="2833" width="12.875" style="32" customWidth="1"/>
    <col min="2834" max="2834" width="11.75" style="32" customWidth="1"/>
    <col min="2835" max="2835" width="2.625" style="32" customWidth="1"/>
    <col min="2836" max="3073" width="9.375" style="32"/>
    <col min="3074" max="3074" width="16.375" style="32" customWidth="1"/>
    <col min="3075" max="3076" width="13.125" style="32" customWidth="1"/>
    <col min="3077" max="3088" width="10" style="32" customWidth="1"/>
    <col min="3089" max="3089" width="12.875" style="32" customWidth="1"/>
    <col min="3090" max="3090" width="11.75" style="32" customWidth="1"/>
    <col min="3091" max="3091" width="2.625" style="32" customWidth="1"/>
    <col min="3092" max="3329" width="9.375" style="32"/>
    <col min="3330" max="3330" width="16.375" style="32" customWidth="1"/>
    <col min="3331" max="3332" width="13.125" style="32" customWidth="1"/>
    <col min="3333" max="3344" width="10" style="32" customWidth="1"/>
    <col min="3345" max="3345" width="12.875" style="32" customWidth="1"/>
    <col min="3346" max="3346" width="11.75" style="32" customWidth="1"/>
    <col min="3347" max="3347" width="2.625" style="32" customWidth="1"/>
    <col min="3348" max="3585" width="9.375" style="32"/>
    <col min="3586" max="3586" width="16.375" style="32" customWidth="1"/>
    <col min="3587" max="3588" width="13.125" style="32" customWidth="1"/>
    <col min="3589" max="3600" width="10" style="32" customWidth="1"/>
    <col min="3601" max="3601" width="12.875" style="32" customWidth="1"/>
    <col min="3602" max="3602" width="11.75" style="32" customWidth="1"/>
    <col min="3603" max="3603" width="2.625" style="32" customWidth="1"/>
    <col min="3604" max="3841" width="9.375" style="32"/>
    <col min="3842" max="3842" width="16.375" style="32" customWidth="1"/>
    <col min="3843" max="3844" width="13.125" style="32" customWidth="1"/>
    <col min="3845" max="3856" width="10" style="32" customWidth="1"/>
    <col min="3857" max="3857" width="12.875" style="32" customWidth="1"/>
    <col min="3858" max="3858" width="11.75" style="32" customWidth="1"/>
    <col min="3859" max="3859" width="2.625" style="32" customWidth="1"/>
    <col min="3860" max="4097" width="9.375" style="32"/>
    <col min="4098" max="4098" width="16.375" style="32" customWidth="1"/>
    <col min="4099" max="4100" width="13.125" style="32" customWidth="1"/>
    <col min="4101" max="4112" width="10" style="32" customWidth="1"/>
    <col min="4113" max="4113" width="12.875" style="32" customWidth="1"/>
    <col min="4114" max="4114" width="11.75" style="32" customWidth="1"/>
    <col min="4115" max="4115" width="2.625" style="32" customWidth="1"/>
    <col min="4116" max="4353" width="9.375" style="32"/>
    <col min="4354" max="4354" width="16.375" style="32" customWidth="1"/>
    <col min="4355" max="4356" width="13.125" style="32" customWidth="1"/>
    <col min="4357" max="4368" width="10" style="32" customWidth="1"/>
    <col min="4369" max="4369" width="12.875" style="32" customWidth="1"/>
    <col min="4370" max="4370" width="11.75" style="32" customWidth="1"/>
    <col min="4371" max="4371" width="2.625" style="32" customWidth="1"/>
    <col min="4372" max="4609" width="9.375" style="32"/>
    <col min="4610" max="4610" width="16.375" style="32" customWidth="1"/>
    <col min="4611" max="4612" width="13.125" style="32" customWidth="1"/>
    <col min="4613" max="4624" width="10" style="32" customWidth="1"/>
    <col min="4625" max="4625" width="12.875" style="32" customWidth="1"/>
    <col min="4626" max="4626" width="11.75" style="32" customWidth="1"/>
    <col min="4627" max="4627" width="2.625" style="32" customWidth="1"/>
    <col min="4628" max="4865" width="9.375" style="32"/>
    <col min="4866" max="4866" width="16.375" style="32" customWidth="1"/>
    <col min="4867" max="4868" width="13.125" style="32" customWidth="1"/>
    <col min="4869" max="4880" width="10" style="32" customWidth="1"/>
    <col min="4881" max="4881" width="12.875" style="32" customWidth="1"/>
    <col min="4882" max="4882" width="11.75" style="32" customWidth="1"/>
    <col min="4883" max="4883" width="2.625" style="32" customWidth="1"/>
    <col min="4884" max="5121" width="9.375" style="32"/>
    <col min="5122" max="5122" width="16.375" style="32" customWidth="1"/>
    <col min="5123" max="5124" width="13.125" style="32" customWidth="1"/>
    <col min="5125" max="5136" width="10" style="32" customWidth="1"/>
    <col min="5137" max="5137" width="12.875" style="32" customWidth="1"/>
    <col min="5138" max="5138" width="11.75" style="32" customWidth="1"/>
    <col min="5139" max="5139" width="2.625" style="32" customWidth="1"/>
    <col min="5140" max="5377" width="9.375" style="32"/>
    <col min="5378" max="5378" width="16.375" style="32" customWidth="1"/>
    <col min="5379" max="5380" width="13.125" style="32" customWidth="1"/>
    <col min="5381" max="5392" width="10" style="32" customWidth="1"/>
    <col min="5393" max="5393" width="12.875" style="32" customWidth="1"/>
    <col min="5394" max="5394" width="11.75" style="32" customWidth="1"/>
    <col min="5395" max="5395" width="2.625" style="32" customWidth="1"/>
    <col min="5396" max="5633" width="9.375" style="32"/>
    <col min="5634" max="5634" width="16.375" style="32" customWidth="1"/>
    <col min="5635" max="5636" width="13.125" style="32" customWidth="1"/>
    <col min="5637" max="5648" width="10" style="32" customWidth="1"/>
    <col min="5649" max="5649" width="12.875" style="32" customWidth="1"/>
    <col min="5650" max="5650" width="11.75" style="32" customWidth="1"/>
    <col min="5651" max="5651" width="2.625" style="32" customWidth="1"/>
    <col min="5652" max="5889" width="9.375" style="32"/>
    <col min="5890" max="5890" width="16.375" style="32" customWidth="1"/>
    <col min="5891" max="5892" width="13.125" style="32" customWidth="1"/>
    <col min="5893" max="5904" width="10" style="32" customWidth="1"/>
    <col min="5905" max="5905" width="12.875" style="32" customWidth="1"/>
    <col min="5906" max="5906" width="11.75" style="32" customWidth="1"/>
    <col min="5907" max="5907" width="2.625" style="32" customWidth="1"/>
    <col min="5908" max="6145" width="9.375" style="32"/>
    <col min="6146" max="6146" width="16.375" style="32" customWidth="1"/>
    <col min="6147" max="6148" width="13.125" style="32" customWidth="1"/>
    <col min="6149" max="6160" width="10" style="32" customWidth="1"/>
    <col min="6161" max="6161" width="12.875" style="32" customWidth="1"/>
    <col min="6162" max="6162" width="11.75" style="32" customWidth="1"/>
    <col min="6163" max="6163" width="2.625" style="32" customWidth="1"/>
    <col min="6164" max="6401" width="9.375" style="32"/>
    <col min="6402" max="6402" width="16.375" style="32" customWidth="1"/>
    <col min="6403" max="6404" width="13.125" style="32" customWidth="1"/>
    <col min="6405" max="6416" width="10" style="32" customWidth="1"/>
    <col min="6417" max="6417" width="12.875" style="32" customWidth="1"/>
    <col min="6418" max="6418" width="11.75" style="32" customWidth="1"/>
    <col min="6419" max="6419" width="2.625" style="32" customWidth="1"/>
    <col min="6420" max="6657" width="9.375" style="32"/>
    <col min="6658" max="6658" width="16.375" style="32" customWidth="1"/>
    <col min="6659" max="6660" width="13.125" style="32" customWidth="1"/>
    <col min="6661" max="6672" width="10" style="32" customWidth="1"/>
    <col min="6673" max="6673" width="12.875" style="32" customWidth="1"/>
    <col min="6674" max="6674" width="11.75" style="32" customWidth="1"/>
    <col min="6675" max="6675" width="2.625" style="32" customWidth="1"/>
    <col min="6676" max="6913" width="9.375" style="32"/>
    <col min="6914" max="6914" width="16.375" style="32" customWidth="1"/>
    <col min="6915" max="6916" width="13.125" style="32" customWidth="1"/>
    <col min="6917" max="6928" width="10" style="32" customWidth="1"/>
    <col min="6929" max="6929" width="12.875" style="32" customWidth="1"/>
    <col min="6930" max="6930" width="11.75" style="32" customWidth="1"/>
    <col min="6931" max="6931" width="2.625" style="32" customWidth="1"/>
    <col min="6932" max="7169" width="9.375" style="32"/>
    <col min="7170" max="7170" width="16.375" style="32" customWidth="1"/>
    <col min="7171" max="7172" width="13.125" style="32" customWidth="1"/>
    <col min="7173" max="7184" width="10" style="32" customWidth="1"/>
    <col min="7185" max="7185" width="12.875" style="32" customWidth="1"/>
    <col min="7186" max="7186" width="11.75" style="32" customWidth="1"/>
    <col min="7187" max="7187" width="2.625" style="32" customWidth="1"/>
    <col min="7188" max="7425" width="9.375" style="32"/>
    <col min="7426" max="7426" width="16.375" style="32" customWidth="1"/>
    <col min="7427" max="7428" width="13.125" style="32" customWidth="1"/>
    <col min="7429" max="7440" width="10" style="32" customWidth="1"/>
    <col min="7441" max="7441" width="12.875" style="32" customWidth="1"/>
    <col min="7442" max="7442" width="11.75" style="32" customWidth="1"/>
    <col min="7443" max="7443" width="2.625" style="32" customWidth="1"/>
    <col min="7444" max="7681" width="9.375" style="32"/>
    <col min="7682" max="7682" width="16.375" style="32" customWidth="1"/>
    <col min="7683" max="7684" width="13.125" style="32" customWidth="1"/>
    <col min="7685" max="7696" width="10" style="32" customWidth="1"/>
    <col min="7697" max="7697" width="12.875" style="32" customWidth="1"/>
    <col min="7698" max="7698" width="11.75" style="32" customWidth="1"/>
    <col min="7699" max="7699" width="2.625" style="32" customWidth="1"/>
    <col min="7700" max="7937" width="9.375" style="32"/>
    <col min="7938" max="7938" width="16.375" style="32" customWidth="1"/>
    <col min="7939" max="7940" width="13.125" style="32" customWidth="1"/>
    <col min="7941" max="7952" width="10" style="32" customWidth="1"/>
    <col min="7953" max="7953" width="12.875" style="32" customWidth="1"/>
    <col min="7954" max="7954" width="11.75" style="32" customWidth="1"/>
    <col min="7955" max="7955" width="2.625" style="32" customWidth="1"/>
    <col min="7956" max="8193" width="9.375" style="32"/>
    <col min="8194" max="8194" width="16.375" style="32" customWidth="1"/>
    <col min="8195" max="8196" width="13.125" style="32" customWidth="1"/>
    <col min="8197" max="8208" width="10" style="32" customWidth="1"/>
    <col min="8209" max="8209" width="12.875" style="32" customWidth="1"/>
    <col min="8210" max="8210" width="11.75" style="32" customWidth="1"/>
    <col min="8211" max="8211" width="2.625" style="32" customWidth="1"/>
    <col min="8212" max="8449" width="9.375" style="32"/>
    <col min="8450" max="8450" width="16.375" style="32" customWidth="1"/>
    <col min="8451" max="8452" width="13.125" style="32" customWidth="1"/>
    <col min="8453" max="8464" width="10" style="32" customWidth="1"/>
    <col min="8465" max="8465" width="12.875" style="32" customWidth="1"/>
    <col min="8466" max="8466" width="11.75" style="32" customWidth="1"/>
    <col min="8467" max="8467" width="2.625" style="32" customWidth="1"/>
    <col min="8468" max="8705" width="9.375" style="32"/>
    <col min="8706" max="8706" width="16.375" style="32" customWidth="1"/>
    <col min="8707" max="8708" width="13.125" style="32" customWidth="1"/>
    <col min="8709" max="8720" width="10" style="32" customWidth="1"/>
    <col min="8721" max="8721" width="12.875" style="32" customWidth="1"/>
    <col min="8722" max="8722" width="11.75" style="32" customWidth="1"/>
    <col min="8723" max="8723" width="2.625" style="32" customWidth="1"/>
    <col min="8724" max="8961" width="9.375" style="32"/>
    <col min="8962" max="8962" width="16.375" style="32" customWidth="1"/>
    <col min="8963" max="8964" width="13.125" style="32" customWidth="1"/>
    <col min="8965" max="8976" width="10" style="32" customWidth="1"/>
    <col min="8977" max="8977" width="12.875" style="32" customWidth="1"/>
    <col min="8978" max="8978" width="11.75" style="32" customWidth="1"/>
    <col min="8979" max="8979" width="2.625" style="32" customWidth="1"/>
    <col min="8980" max="9217" width="9.375" style="32"/>
    <col min="9218" max="9218" width="16.375" style="32" customWidth="1"/>
    <col min="9219" max="9220" width="13.125" style="32" customWidth="1"/>
    <col min="9221" max="9232" width="10" style="32" customWidth="1"/>
    <col min="9233" max="9233" width="12.875" style="32" customWidth="1"/>
    <col min="9234" max="9234" width="11.75" style="32" customWidth="1"/>
    <col min="9235" max="9235" width="2.625" style="32" customWidth="1"/>
    <col min="9236" max="9473" width="9.375" style="32"/>
    <col min="9474" max="9474" width="16.375" style="32" customWidth="1"/>
    <col min="9475" max="9476" width="13.125" style="32" customWidth="1"/>
    <col min="9477" max="9488" width="10" style="32" customWidth="1"/>
    <col min="9489" max="9489" width="12.875" style="32" customWidth="1"/>
    <col min="9490" max="9490" width="11.75" style="32" customWidth="1"/>
    <col min="9491" max="9491" width="2.625" style="32" customWidth="1"/>
    <col min="9492" max="9729" width="9.375" style="32"/>
    <col min="9730" max="9730" width="16.375" style="32" customWidth="1"/>
    <col min="9731" max="9732" width="13.125" style="32" customWidth="1"/>
    <col min="9733" max="9744" width="10" style="32" customWidth="1"/>
    <col min="9745" max="9745" width="12.875" style="32" customWidth="1"/>
    <col min="9746" max="9746" width="11.75" style="32" customWidth="1"/>
    <col min="9747" max="9747" width="2.625" style="32" customWidth="1"/>
    <col min="9748" max="9985" width="9.375" style="32"/>
    <col min="9986" max="9986" width="16.375" style="32" customWidth="1"/>
    <col min="9987" max="9988" width="13.125" style="32" customWidth="1"/>
    <col min="9989" max="10000" width="10" style="32" customWidth="1"/>
    <col min="10001" max="10001" width="12.875" style="32" customWidth="1"/>
    <col min="10002" max="10002" width="11.75" style="32" customWidth="1"/>
    <col min="10003" max="10003" width="2.625" style="32" customWidth="1"/>
    <col min="10004" max="10241" width="9.375" style="32"/>
    <col min="10242" max="10242" width="16.375" style="32" customWidth="1"/>
    <col min="10243" max="10244" width="13.125" style="32" customWidth="1"/>
    <col min="10245" max="10256" width="10" style="32" customWidth="1"/>
    <col min="10257" max="10257" width="12.875" style="32" customWidth="1"/>
    <col min="10258" max="10258" width="11.75" style="32" customWidth="1"/>
    <col min="10259" max="10259" width="2.625" style="32" customWidth="1"/>
    <col min="10260" max="10497" width="9.375" style="32"/>
    <col min="10498" max="10498" width="16.375" style="32" customWidth="1"/>
    <col min="10499" max="10500" width="13.125" style="32" customWidth="1"/>
    <col min="10501" max="10512" width="10" style="32" customWidth="1"/>
    <col min="10513" max="10513" width="12.875" style="32" customWidth="1"/>
    <col min="10514" max="10514" width="11.75" style="32" customWidth="1"/>
    <col min="10515" max="10515" width="2.625" style="32" customWidth="1"/>
    <col min="10516" max="10753" width="9.375" style="32"/>
    <col min="10754" max="10754" width="16.375" style="32" customWidth="1"/>
    <col min="10755" max="10756" width="13.125" style="32" customWidth="1"/>
    <col min="10757" max="10768" width="10" style="32" customWidth="1"/>
    <col min="10769" max="10769" width="12.875" style="32" customWidth="1"/>
    <col min="10770" max="10770" width="11.75" style="32" customWidth="1"/>
    <col min="10771" max="10771" width="2.625" style="32" customWidth="1"/>
    <col min="10772" max="11009" width="9.375" style="32"/>
    <col min="11010" max="11010" width="16.375" style="32" customWidth="1"/>
    <col min="11011" max="11012" width="13.125" style="32" customWidth="1"/>
    <col min="11013" max="11024" width="10" style="32" customWidth="1"/>
    <col min="11025" max="11025" width="12.875" style="32" customWidth="1"/>
    <col min="11026" max="11026" width="11.75" style="32" customWidth="1"/>
    <col min="11027" max="11027" width="2.625" style="32" customWidth="1"/>
    <col min="11028" max="11265" width="9.375" style="32"/>
    <col min="11266" max="11266" width="16.375" style="32" customWidth="1"/>
    <col min="11267" max="11268" width="13.125" style="32" customWidth="1"/>
    <col min="11269" max="11280" width="10" style="32" customWidth="1"/>
    <col min="11281" max="11281" width="12.875" style="32" customWidth="1"/>
    <col min="11282" max="11282" width="11.75" style="32" customWidth="1"/>
    <col min="11283" max="11283" width="2.625" style="32" customWidth="1"/>
    <col min="11284" max="11521" width="9.375" style="32"/>
    <col min="11522" max="11522" width="16.375" style="32" customWidth="1"/>
    <col min="11523" max="11524" width="13.125" style="32" customWidth="1"/>
    <col min="11525" max="11536" width="10" style="32" customWidth="1"/>
    <col min="11537" max="11537" width="12.875" style="32" customWidth="1"/>
    <col min="11538" max="11538" width="11.75" style="32" customWidth="1"/>
    <col min="11539" max="11539" width="2.625" style="32" customWidth="1"/>
    <col min="11540" max="11777" width="9.375" style="32"/>
    <col min="11778" max="11778" width="16.375" style="32" customWidth="1"/>
    <col min="11779" max="11780" width="13.125" style="32" customWidth="1"/>
    <col min="11781" max="11792" width="10" style="32" customWidth="1"/>
    <col min="11793" max="11793" width="12.875" style="32" customWidth="1"/>
    <col min="11794" max="11794" width="11.75" style="32" customWidth="1"/>
    <col min="11795" max="11795" width="2.625" style="32" customWidth="1"/>
    <col min="11796" max="12033" width="9.375" style="32"/>
    <col min="12034" max="12034" width="16.375" style="32" customWidth="1"/>
    <col min="12035" max="12036" width="13.125" style="32" customWidth="1"/>
    <col min="12037" max="12048" width="10" style="32" customWidth="1"/>
    <col min="12049" max="12049" width="12.875" style="32" customWidth="1"/>
    <col min="12050" max="12050" width="11.75" style="32" customWidth="1"/>
    <col min="12051" max="12051" width="2.625" style="32" customWidth="1"/>
    <col min="12052" max="12289" width="9.375" style="32"/>
    <col min="12290" max="12290" width="16.375" style="32" customWidth="1"/>
    <col min="12291" max="12292" width="13.125" style="32" customWidth="1"/>
    <col min="12293" max="12304" width="10" style="32" customWidth="1"/>
    <col min="12305" max="12305" width="12.875" style="32" customWidth="1"/>
    <col min="12306" max="12306" width="11.75" style="32" customWidth="1"/>
    <col min="12307" max="12307" width="2.625" style="32" customWidth="1"/>
    <col min="12308" max="12545" width="9.375" style="32"/>
    <col min="12546" max="12546" width="16.375" style="32" customWidth="1"/>
    <col min="12547" max="12548" width="13.125" style="32" customWidth="1"/>
    <col min="12549" max="12560" width="10" style="32" customWidth="1"/>
    <col min="12561" max="12561" width="12.875" style="32" customWidth="1"/>
    <col min="12562" max="12562" width="11.75" style="32" customWidth="1"/>
    <col min="12563" max="12563" width="2.625" style="32" customWidth="1"/>
    <col min="12564" max="12801" width="9.375" style="32"/>
    <col min="12802" max="12802" width="16.375" style="32" customWidth="1"/>
    <col min="12803" max="12804" width="13.125" style="32" customWidth="1"/>
    <col min="12805" max="12816" width="10" style="32" customWidth="1"/>
    <col min="12817" max="12817" width="12.875" style="32" customWidth="1"/>
    <col min="12818" max="12818" width="11.75" style="32" customWidth="1"/>
    <col min="12819" max="12819" width="2.625" style="32" customWidth="1"/>
    <col min="12820" max="13057" width="9.375" style="32"/>
    <col min="13058" max="13058" width="16.375" style="32" customWidth="1"/>
    <col min="13059" max="13060" width="13.125" style="32" customWidth="1"/>
    <col min="13061" max="13072" width="10" style="32" customWidth="1"/>
    <col min="13073" max="13073" width="12.875" style="32" customWidth="1"/>
    <col min="13074" max="13074" width="11.75" style="32" customWidth="1"/>
    <col min="13075" max="13075" width="2.625" style="32" customWidth="1"/>
    <col min="13076" max="13313" width="9.375" style="32"/>
    <col min="13314" max="13314" width="16.375" style="32" customWidth="1"/>
    <col min="13315" max="13316" width="13.125" style="32" customWidth="1"/>
    <col min="13317" max="13328" width="10" style="32" customWidth="1"/>
    <col min="13329" max="13329" width="12.875" style="32" customWidth="1"/>
    <col min="13330" max="13330" width="11.75" style="32" customWidth="1"/>
    <col min="13331" max="13331" width="2.625" style="32" customWidth="1"/>
    <col min="13332" max="13569" width="9.375" style="32"/>
    <col min="13570" max="13570" width="16.375" style="32" customWidth="1"/>
    <col min="13571" max="13572" width="13.125" style="32" customWidth="1"/>
    <col min="13573" max="13584" width="10" style="32" customWidth="1"/>
    <col min="13585" max="13585" width="12.875" style="32" customWidth="1"/>
    <col min="13586" max="13586" width="11.75" style="32" customWidth="1"/>
    <col min="13587" max="13587" width="2.625" style="32" customWidth="1"/>
    <col min="13588" max="13825" width="9.375" style="32"/>
    <col min="13826" max="13826" width="16.375" style="32" customWidth="1"/>
    <col min="13827" max="13828" width="13.125" style="32" customWidth="1"/>
    <col min="13829" max="13840" width="10" style="32" customWidth="1"/>
    <col min="13841" max="13841" width="12.875" style="32" customWidth="1"/>
    <col min="13842" max="13842" width="11.75" style="32" customWidth="1"/>
    <col min="13843" max="13843" width="2.625" style="32" customWidth="1"/>
    <col min="13844" max="14081" width="9.375" style="32"/>
    <col min="14082" max="14082" width="16.375" style="32" customWidth="1"/>
    <col min="14083" max="14084" width="13.125" style="32" customWidth="1"/>
    <col min="14085" max="14096" width="10" style="32" customWidth="1"/>
    <col min="14097" max="14097" width="12.875" style="32" customWidth="1"/>
    <col min="14098" max="14098" width="11.75" style="32" customWidth="1"/>
    <col min="14099" max="14099" width="2.625" style="32" customWidth="1"/>
    <col min="14100" max="14337" width="9.375" style="32"/>
    <col min="14338" max="14338" width="16.375" style="32" customWidth="1"/>
    <col min="14339" max="14340" width="13.125" style="32" customWidth="1"/>
    <col min="14341" max="14352" width="10" style="32" customWidth="1"/>
    <col min="14353" max="14353" width="12.875" style="32" customWidth="1"/>
    <col min="14354" max="14354" width="11.75" style="32" customWidth="1"/>
    <col min="14355" max="14355" width="2.625" style="32" customWidth="1"/>
    <col min="14356" max="14593" width="9.375" style="32"/>
    <col min="14594" max="14594" width="16.375" style="32" customWidth="1"/>
    <col min="14595" max="14596" width="13.125" style="32" customWidth="1"/>
    <col min="14597" max="14608" width="10" style="32" customWidth="1"/>
    <col min="14609" max="14609" width="12.875" style="32" customWidth="1"/>
    <col min="14610" max="14610" width="11.75" style="32" customWidth="1"/>
    <col min="14611" max="14611" width="2.625" style="32" customWidth="1"/>
    <col min="14612" max="14849" width="9.375" style="32"/>
    <col min="14850" max="14850" width="16.375" style="32" customWidth="1"/>
    <col min="14851" max="14852" width="13.125" style="32" customWidth="1"/>
    <col min="14853" max="14864" width="10" style="32" customWidth="1"/>
    <col min="14865" max="14865" width="12.875" style="32" customWidth="1"/>
    <col min="14866" max="14866" width="11.75" style="32" customWidth="1"/>
    <col min="14867" max="14867" width="2.625" style="32" customWidth="1"/>
    <col min="14868" max="15105" width="9.375" style="32"/>
    <col min="15106" max="15106" width="16.375" style="32" customWidth="1"/>
    <col min="15107" max="15108" width="13.125" style="32" customWidth="1"/>
    <col min="15109" max="15120" width="10" style="32" customWidth="1"/>
    <col min="15121" max="15121" width="12.875" style="32" customWidth="1"/>
    <col min="15122" max="15122" width="11.75" style="32" customWidth="1"/>
    <col min="15123" max="15123" width="2.625" style="32" customWidth="1"/>
    <col min="15124" max="15361" width="9.375" style="32"/>
    <col min="15362" max="15362" width="16.375" style="32" customWidth="1"/>
    <col min="15363" max="15364" width="13.125" style="32" customWidth="1"/>
    <col min="15365" max="15376" width="10" style="32" customWidth="1"/>
    <col min="15377" max="15377" width="12.875" style="32" customWidth="1"/>
    <col min="15378" max="15378" width="11.75" style="32" customWidth="1"/>
    <col min="15379" max="15379" width="2.625" style="32" customWidth="1"/>
    <col min="15380" max="15617" width="9.375" style="32"/>
    <col min="15618" max="15618" width="16.375" style="32" customWidth="1"/>
    <col min="15619" max="15620" width="13.125" style="32" customWidth="1"/>
    <col min="15621" max="15632" width="10" style="32" customWidth="1"/>
    <col min="15633" max="15633" width="12.875" style="32" customWidth="1"/>
    <col min="15634" max="15634" width="11.75" style="32" customWidth="1"/>
    <col min="15635" max="15635" width="2.625" style="32" customWidth="1"/>
    <col min="15636" max="15873" width="9.375" style="32"/>
    <col min="15874" max="15874" width="16.375" style="32" customWidth="1"/>
    <col min="15875" max="15876" width="13.125" style="32" customWidth="1"/>
    <col min="15877" max="15888" width="10" style="32" customWidth="1"/>
    <col min="15889" max="15889" width="12.875" style="32" customWidth="1"/>
    <col min="15890" max="15890" width="11.75" style="32" customWidth="1"/>
    <col min="15891" max="15891" width="2.625" style="32" customWidth="1"/>
    <col min="15892" max="16129" width="9.375" style="32"/>
    <col min="16130" max="16130" width="16.375" style="32" customWidth="1"/>
    <col min="16131" max="16132" width="13.125" style="32" customWidth="1"/>
    <col min="16133" max="16144" width="10" style="32" customWidth="1"/>
    <col min="16145" max="16145" width="12.875" style="32" customWidth="1"/>
    <col min="16146" max="16146" width="11.75" style="32" customWidth="1"/>
    <col min="16147" max="16147" width="2.625" style="32" customWidth="1"/>
    <col min="16148" max="16384" width="9.375" style="32"/>
  </cols>
  <sheetData>
    <row r="1" spans="2:19" ht="17.25" x14ac:dyDescent="0.2">
      <c r="B1" s="30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2:19" ht="17.25" x14ac:dyDescent="0.2">
      <c r="B2" s="33"/>
      <c r="C2" s="33" t="s">
        <v>0</v>
      </c>
      <c r="D2" s="33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2:19" ht="17.25" x14ac:dyDescent="0.2">
      <c r="B3" s="33"/>
      <c r="C3" s="33"/>
      <c r="D3" s="33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2:19" ht="17.25" x14ac:dyDescent="0.2">
      <c r="B4" s="157" t="s">
        <v>1</v>
      </c>
      <c r="C4" s="160" t="s">
        <v>2</v>
      </c>
      <c r="D4" s="161"/>
      <c r="E4" s="164" t="s">
        <v>3</v>
      </c>
      <c r="F4" s="165"/>
      <c r="G4" s="165"/>
      <c r="H4" s="165"/>
      <c r="I4" s="165"/>
      <c r="J4" s="165"/>
      <c r="K4" s="166" t="s">
        <v>4</v>
      </c>
      <c r="L4" s="167"/>
      <c r="M4" s="167"/>
      <c r="N4" s="167"/>
      <c r="O4" s="167"/>
      <c r="P4" s="168"/>
      <c r="R4" s="34"/>
    </row>
    <row r="5" spans="2:19" ht="17.25" x14ac:dyDescent="0.2">
      <c r="B5" s="158"/>
      <c r="C5" s="162"/>
      <c r="D5" s="163"/>
      <c r="E5" s="169" t="s">
        <v>5</v>
      </c>
      <c r="F5" s="169"/>
      <c r="G5" s="169" t="s">
        <v>6</v>
      </c>
      <c r="H5" s="169"/>
      <c r="I5" s="169" t="s">
        <v>7</v>
      </c>
      <c r="J5" s="169"/>
      <c r="K5" s="169" t="s">
        <v>5</v>
      </c>
      <c r="L5" s="169"/>
      <c r="M5" s="170" t="s">
        <v>6</v>
      </c>
      <c r="N5" s="170"/>
      <c r="O5" s="170" t="s">
        <v>7</v>
      </c>
      <c r="P5" s="170"/>
    </row>
    <row r="6" spans="2:19" s="36" customFormat="1" ht="17.25" x14ac:dyDescent="0.15">
      <c r="B6" s="159"/>
      <c r="C6" s="35" t="s">
        <v>47</v>
      </c>
      <c r="D6" s="35" t="s">
        <v>85</v>
      </c>
      <c r="E6" s="35" t="s">
        <v>47</v>
      </c>
      <c r="F6" s="35" t="s">
        <v>85</v>
      </c>
      <c r="G6" s="35" t="s">
        <v>47</v>
      </c>
      <c r="H6" s="35" t="s">
        <v>85</v>
      </c>
      <c r="I6" s="35" t="s">
        <v>47</v>
      </c>
      <c r="J6" s="35" t="s">
        <v>85</v>
      </c>
      <c r="K6" s="35" t="s">
        <v>47</v>
      </c>
      <c r="L6" s="35" t="s">
        <v>85</v>
      </c>
      <c r="M6" s="35" t="s">
        <v>47</v>
      </c>
      <c r="N6" s="35" t="s">
        <v>85</v>
      </c>
      <c r="O6" s="35" t="s">
        <v>47</v>
      </c>
      <c r="P6" s="35" t="s">
        <v>85</v>
      </c>
    </row>
    <row r="7" spans="2:19" s="41" customFormat="1" ht="17.25" customHeight="1" x14ac:dyDescent="0.2">
      <c r="B7" s="37" t="s">
        <v>8</v>
      </c>
      <c r="C7" s="34">
        <v>5224614</v>
      </c>
      <c r="D7" s="34">
        <v>5140000</v>
      </c>
      <c r="E7" s="38">
        <v>13731</v>
      </c>
      <c r="F7" s="38">
        <v>13613</v>
      </c>
      <c r="G7" s="38">
        <v>4418</v>
      </c>
      <c r="H7" s="38">
        <v>4302</v>
      </c>
      <c r="I7" s="38">
        <v>11802</v>
      </c>
      <c r="J7" s="38">
        <v>11625</v>
      </c>
      <c r="K7" s="39">
        <v>262.81</v>
      </c>
      <c r="L7" s="39">
        <v>264.8</v>
      </c>
      <c r="M7" s="39">
        <v>84.56</v>
      </c>
      <c r="N7" s="39">
        <v>83.7</v>
      </c>
      <c r="O7" s="39">
        <v>225.89</v>
      </c>
      <c r="P7" s="39">
        <v>226.2</v>
      </c>
      <c r="Q7" s="40"/>
      <c r="S7" s="42"/>
    </row>
    <row r="8" spans="2:19" s="44" customFormat="1" ht="17.25" customHeight="1" x14ac:dyDescent="0.2">
      <c r="B8" s="43" t="s">
        <v>9</v>
      </c>
      <c r="C8" s="34">
        <v>359223</v>
      </c>
      <c r="D8" s="34">
        <v>348640</v>
      </c>
      <c r="E8" s="34">
        <v>921</v>
      </c>
      <c r="F8" s="34">
        <v>925</v>
      </c>
      <c r="G8" s="34">
        <v>229</v>
      </c>
      <c r="H8" s="34">
        <v>228</v>
      </c>
      <c r="I8" s="34">
        <v>783</v>
      </c>
      <c r="J8" s="34">
        <v>797</v>
      </c>
      <c r="K8" s="39">
        <v>256.39</v>
      </c>
      <c r="L8" s="39">
        <v>265.3</v>
      </c>
      <c r="M8" s="39">
        <v>63.75</v>
      </c>
      <c r="N8" s="39">
        <v>65.400000000000006</v>
      </c>
      <c r="O8" s="39">
        <v>217.97</v>
      </c>
      <c r="P8" s="39">
        <v>228.6</v>
      </c>
      <c r="Q8" s="40"/>
      <c r="S8" s="42"/>
    </row>
    <row r="9" spans="2:19" s="44" customFormat="1" ht="17.25" customHeight="1" x14ac:dyDescent="0.2">
      <c r="B9" s="43" t="s">
        <v>10</v>
      </c>
      <c r="C9" s="34">
        <v>21139</v>
      </c>
      <c r="D9" s="34">
        <v>20050</v>
      </c>
      <c r="E9" s="34">
        <v>28</v>
      </c>
      <c r="F9" s="34">
        <v>28</v>
      </c>
      <c r="G9" s="34">
        <v>11</v>
      </c>
      <c r="H9" s="34">
        <v>9</v>
      </c>
      <c r="I9" s="34">
        <v>24</v>
      </c>
      <c r="J9" s="34">
        <v>22</v>
      </c>
      <c r="K9" s="39">
        <v>132.46</v>
      </c>
      <c r="L9" s="39">
        <v>139.69999999999999</v>
      </c>
      <c r="M9" s="39">
        <v>52.04</v>
      </c>
      <c r="N9" s="39">
        <v>44.9</v>
      </c>
      <c r="O9" s="39">
        <v>113.53</v>
      </c>
      <c r="P9" s="39">
        <v>109.7</v>
      </c>
      <c r="Q9" s="40"/>
      <c r="R9" s="45"/>
    </row>
    <row r="10" spans="2:19" s="44" customFormat="1" ht="17.25" customHeight="1" x14ac:dyDescent="0.2">
      <c r="B10" s="43" t="s">
        <v>11</v>
      </c>
      <c r="C10" s="34">
        <v>33405</v>
      </c>
      <c r="D10" s="34">
        <v>31920</v>
      </c>
      <c r="E10" s="34">
        <v>44</v>
      </c>
      <c r="F10" s="34">
        <v>46</v>
      </c>
      <c r="G10" s="34">
        <v>20</v>
      </c>
      <c r="H10" s="34">
        <v>18</v>
      </c>
      <c r="I10" s="34">
        <v>52</v>
      </c>
      <c r="J10" s="34">
        <v>51</v>
      </c>
      <c r="K10" s="39">
        <v>131.72</v>
      </c>
      <c r="L10" s="39">
        <v>144.1</v>
      </c>
      <c r="M10" s="39">
        <v>59.87</v>
      </c>
      <c r="N10" s="39">
        <v>56.4</v>
      </c>
      <c r="O10" s="39">
        <v>155.66999999999999</v>
      </c>
      <c r="P10" s="39">
        <v>159.80000000000001</v>
      </c>
      <c r="Q10" s="40"/>
      <c r="R10" s="45"/>
    </row>
    <row r="11" spans="2:19" s="44" customFormat="1" ht="17.25" customHeight="1" x14ac:dyDescent="0.2">
      <c r="B11" s="43" t="s">
        <v>12</v>
      </c>
      <c r="C11" s="34">
        <v>2396732</v>
      </c>
      <c r="D11" s="34">
        <v>2394060</v>
      </c>
      <c r="E11" s="34">
        <v>7534</v>
      </c>
      <c r="F11" s="34">
        <v>7530</v>
      </c>
      <c r="G11" s="34">
        <v>2529</v>
      </c>
      <c r="H11" s="34">
        <v>2469</v>
      </c>
      <c r="I11" s="34">
        <v>6445</v>
      </c>
      <c r="J11" s="34">
        <v>6254</v>
      </c>
      <c r="K11" s="39">
        <v>314.33999999999997</v>
      </c>
      <c r="L11" s="39">
        <v>314.5</v>
      </c>
      <c r="M11" s="39">
        <v>105.52</v>
      </c>
      <c r="N11" s="39">
        <v>103.1</v>
      </c>
      <c r="O11" s="39">
        <v>268.91000000000003</v>
      </c>
      <c r="P11" s="39">
        <v>261.2</v>
      </c>
      <c r="Q11" s="40"/>
      <c r="R11" s="45"/>
    </row>
    <row r="12" spans="2:19" s="44" customFormat="1" ht="17.25" customHeight="1" x14ac:dyDescent="0.2">
      <c r="B12" s="43" t="s">
        <v>13</v>
      </c>
      <c r="C12" s="34">
        <v>198888</v>
      </c>
      <c r="D12" s="34">
        <v>191480</v>
      </c>
      <c r="E12" s="34">
        <v>460</v>
      </c>
      <c r="F12" s="34">
        <v>409</v>
      </c>
      <c r="G12" s="34">
        <v>165</v>
      </c>
      <c r="H12" s="34">
        <v>164</v>
      </c>
      <c r="I12" s="34">
        <v>449</v>
      </c>
      <c r="J12" s="34">
        <v>450</v>
      </c>
      <c r="K12" s="39">
        <v>231.29</v>
      </c>
      <c r="L12" s="39">
        <v>213.6</v>
      </c>
      <c r="M12" s="39">
        <v>82.96</v>
      </c>
      <c r="N12" s="39">
        <v>85.6</v>
      </c>
      <c r="O12" s="39">
        <v>225.76</v>
      </c>
      <c r="P12" s="39">
        <v>235</v>
      </c>
      <c r="Q12" s="40"/>
      <c r="R12" s="45"/>
    </row>
    <row r="13" spans="2:19" s="44" customFormat="1" ht="17.25" customHeight="1" x14ac:dyDescent="0.2">
      <c r="B13" s="43" t="s">
        <v>14</v>
      </c>
      <c r="C13" s="34">
        <v>152486</v>
      </c>
      <c r="D13" s="34">
        <v>146880</v>
      </c>
      <c r="E13" s="34">
        <v>274</v>
      </c>
      <c r="F13" s="34">
        <v>269</v>
      </c>
      <c r="G13" s="34">
        <v>121</v>
      </c>
      <c r="H13" s="34">
        <v>114</v>
      </c>
      <c r="I13" s="34">
        <v>255</v>
      </c>
      <c r="J13" s="34">
        <v>261</v>
      </c>
      <c r="K13" s="39">
        <v>179.69</v>
      </c>
      <c r="L13" s="39">
        <v>183.1</v>
      </c>
      <c r="M13" s="39">
        <v>79.349999999999994</v>
      </c>
      <c r="N13" s="39">
        <v>77.599999999999994</v>
      </c>
      <c r="O13" s="39">
        <v>167.23</v>
      </c>
      <c r="P13" s="39">
        <v>177.7</v>
      </c>
      <c r="Q13" s="40"/>
      <c r="R13" s="45"/>
    </row>
    <row r="14" spans="2:19" s="44" customFormat="1" ht="17.25" customHeight="1" x14ac:dyDescent="0.2">
      <c r="B14" s="43" t="s">
        <v>15</v>
      </c>
      <c r="C14" s="34">
        <v>99784</v>
      </c>
      <c r="D14" s="34">
        <v>95700</v>
      </c>
      <c r="E14" s="34">
        <v>254</v>
      </c>
      <c r="F14" s="34">
        <v>256</v>
      </c>
      <c r="G14" s="34">
        <v>75</v>
      </c>
      <c r="H14" s="34">
        <v>72</v>
      </c>
      <c r="I14" s="34">
        <v>231</v>
      </c>
      <c r="J14" s="34">
        <v>237</v>
      </c>
      <c r="K14" s="39">
        <v>254.55</v>
      </c>
      <c r="L14" s="39">
        <v>267.5</v>
      </c>
      <c r="M14" s="39">
        <v>75.16</v>
      </c>
      <c r="N14" s="39">
        <v>75.2</v>
      </c>
      <c r="O14" s="39">
        <v>231.5</v>
      </c>
      <c r="P14" s="39">
        <v>247.6</v>
      </c>
      <c r="Q14" s="40"/>
      <c r="R14" s="45"/>
    </row>
    <row r="15" spans="2:19" s="44" customFormat="1" ht="17.25" customHeight="1" x14ac:dyDescent="0.2">
      <c r="B15" s="43" t="s">
        <v>16</v>
      </c>
      <c r="C15" s="34">
        <v>29694</v>
      </c>
      <c r="D15" s="34">
        <v>28440</v>
      </c>
      <c r="E15" s="34">
        <v>67</v>
      </c>
      <c r="F15" s="34">
        <v>66</v>
      </c>
      <c r="G15" s="34">
        <v>27</v>
      </c>
      <c r="H15" s="34">
        <v>24</v>
      </c>
      <c r="I15" s="34">
        <v>43</v>
      </c>
      <c r="J15" s="34">
        <v>43</v>
      </c>
      <c r="K15" s="39">
        <v>225.63</v>
      </c>
      <c r="L15" s="39">
        <v>232.1</v>
      </c>
      <c r="M15" s="39">
        <v>90.93</v>
      </c>
      <c r="N15" s="39">
        <v>84.4</v>
      </c>
      <c r="O15" s="39">
        <v>144.81</v>
      </c>
      <c r="P15" s="39">
        <v>151.19999999999999</v>
      </c>
      <c r="Q15" s="40"/>
      <c r="R15" s="45"/>
    </row>
    <row r="16" spans="2:19" s="44" customFormat="1" ht="17.25" customHeight="1" x14ac:dyDescent="0.2">
      <c r="B16" s="43" t="s">
        <v>17</v>
      </c>
      <c r="C16" s="34">
        <v>176606</v>
      </c>
      <c r="D16" s="34">
        <v>170260</v>
      </c>
      <c r="E16" s="34">
        <v>398</v>
      </c>
      <c r="F16" s="34">
        <v>409</v>
      </c>
      <c r="G16" s="34">
        <v>110</v>
      </c>
      <c r="H16" s="34">
        <v>104</v>
      </c>
      <c r="I16" s="34">
        <v>340</v>
      </c>
      <c r="J16" s="34">
        <v>336</v>
      </c>
      <c r="K16" s="39">
        <v>225.36</v>
      </c>
      <c r="L16" s="39">
        <v>240.2</v>
      </c>
      <c r="M16" s="39">
        <v>62.29</v>
      </c>
      <c r="N16" s="39">
        <v>61.1</v>
      </c>
      <c r="O16" s="39">
        <v>192.52</v>
      </c>
      <c r="P16" s="39">
        <v>197.3</v>
      </c>
      <c r="Q16" s="40"/>
      <c r="R16" s="45"/>
    </row>
    <row r="17" spans="2:18" s="44" customFormat="1" ht="17.25" customHeight="1" x14ac:dyDescent="0.2">
      <c r="B17" s="43" t="s">
        <v>18</v>
      </c>
      <c r="C17" s="34">
        <v>205748</v>
      </c>
      <c r="D17" s="34">
        <v>202910</v>
      </c>
      <c r="E17" s="34">
        <v>364</v>
      </c>
      <c r="F17" s="34">
        <v>357</v>
      </c>
      <c r="G17" s="34">
        <v>131</v>
      </c>
      <c r="H17" s="34">
        <v>124</v>
      </c>
      <c r="I17" s="34">
        <v>331</v>
      </c>
      <c r="J17" s="34">
        <v>324</v>
      </c>
      <c r="K17" s="39">
        <v>176.92</v>
      </c>
      <c r="L17" s="39">
        <v>175.9</v>
      </c>
      <c r="M17" s="39">
        <v>63.67</v>
      </c>
      <c r="N17" s="39">
        <v>61.1</v>
      </c>
      <c r="O17" s="39">
        <v>160.88</v>
      </c>
      <c r="P17" s="39">
        <v>159.69999999999999</v>
      </c>
      <c r="Q17" s="40"/>
      <c r="R17" s="45"/>
    </row>
    <row r="18" spans="2:18" s="44" customFormat="1" ht="17.25" customHeight="1" x14ac:dyDescent="0.2">
      <c r="B18" s="43" t="s">
        <v>19</v>
      </c>
      <c r="C18" s="34">
        <v>63372</v>
      </c>
      <c r="D18" s="34">
        <v>61270</v>
      </c>
      <c r="E18" s="34">
        <v>78</v>
      </c>
      <c r="F18" s="34">
        <v>60</v>
      </c>
      <c r="G18" s="34">
        <v>39</v>
      </c>
      <c r="H18" s="34">
        <v>30</v>
      </c>
      <c r="I18" s="34">
        <v>99</v>
      </c>
      <c r="J18" s="34">
        <v>105</v>
      </c>
      <c r="K18" s="39">
        <v>123.08</v>
      </c>
      <c r="L18" s="39">
        <v>97.9</v>
      </c>
      <c r="M18" s="39">
        <v>61.54</v>
      </c>
      <c r="N18" s="39">
        <v>49</v>
      </c>
      <c r="O18" s="39">
        <v>156.22</v>
      </c>
      <c r="P18" s="39">
        <v>171.4</v>
      </c>
      <c r="Q18" s="40"/>
      <c r="R18" s="45"/>
    </row>
    <row r="19" spans="2:18" s="44" customFormat="1" ht="17.25" customHeight="1" x14ac:dyDescent="0.2">
      <c r="B19" s="43" t="s">
        <v>20</v>
      </c>
      <c r="C19" s="34">
        <v>381296</v>
      </c>
      <c r="D19" s="34">
        <v>373490</v>
      </c>
      <c r="E19" s="34">
        <v>1396</v>
      </c>
      <c r="F19" s="34">
        <v>1368</v>
      </c>
      <c r="G19" s="34">
        <v>272</v>
      </c>
      <c r="H19" s="34">
        <v>278</v>
      </c>
      <c r="I19" s="34">
        <v>921</v>
      </c>
      <c r="J19" s="34">
        <v>895</v>
      </c>
      <c r="K19" s="39">
        <v>366.12</v>
      </c>
      <c r="L19" s="39">
        <v>366.3</v>
      </c>
      <c r="M19" s="39">
        <v>71.34</v>
      </c>
      <c r="N19" s="39">
        <v>74.400000000000006</v>
      </c>
      <c r="O19" s="39">
        <v>241.54</v>
      </c>
      <c r="P19" s="39">
        <v>239.6</v>
      </c>
      <c r="Q19" s="40"/>
      <c r="R19" s="45"/>
    </row>
    <row r="20" spans="2:18" s="44" customFormat="1" ht="17.25" customHeight="1" x14ac:dyDescent="0.2">
      <c r="B20" s="43" t="s">
        <v>21</v>
      </c>
      <c r="C20" s="34">
        <v>60763</v>
      </c>
      <c r="D20" s="34">
        <v>58130</v>
      </c>
      <c r="E20" s="34">
        <v>117</v>
      </c>
      <c r="F20" s="34">
        <v>119</v>
      </c>
      <c r="G20" s="34">
        <v>41</v>
      </c>
      <c r="H20" s="34">
        <v>40</v>
      </c>
      <c r="I20" s="34">
        <v>98</v>
      </c>
      <c r="J20" s="34">
        <v>95</v>
      </c>
      <c r="K20" s="39">
        <v>192.55</v>
      </c>
      <c r="L20" s="39">
        <v>204.7</v>
      </c>
      <c r="M20" s="39">
        <v>67.48</v>
      </c>
      <c r="N20" s="39">
        <v>68.8</v>
      </c>
      <c r="O20" s="39">
        <v>161.28</v>
      </c>
      <c r="P20" s="39">
        <v>163.4</v>
      </c>
      <c r="Q20" s="40"/>
      <c r="R20" s="45"/>
    </row>
    <row r="21" spans="2:18" s="44" customFormat="1" ht="17.25" customHeight="1" x14ac:dyDescent="0.2">
      <c r="B21" s="43" t="s">
        <v>22</v>
      </c>
      <c r="C21" s="34">
        <v>39894</v>
      </c>
      <c r="D21" s="34">
        <v>38480</v>
      </c>
      <c r="E21" s="34">
        <v>56</v>
      </c>
      <c r="F21" s="34">
        <v>53</v>
      </c>
      <c r="G21" s="34">
        <v>29</v>
      </c>
      <c r="H21" s="34">
        <v>28</v>
      </c>
      <c r="I21" s="34">
        <v>73</v>
      </c>
      <c r="J21" s="34">
        <v>72</v>
      </c>
      <c r="K21" s="39">
        <v>140.37</v>
      </c>
      <c r="L21" s="39">
        <v>137.69999999999999</v>
      </c>
      <c r="M21" s="39">
        <v>72.69</v>
      </c>
      <c r="N21" s="39">
        <v>72.8</v>
      </c>
      <c r="O21" s="39">
        <v>182.98</v>
      </c>
      <c r="P21" s="39">
        <v>187.1</v>
      </c>
      <c r="Q21" s="40"/>
      <c r="R21" s="45"/>
    </row>
    <row r="22" spans="2:18" s="44" customFormat="1" ht="17.25" customHeight="1" x14ac:dyDescent="0.2">
      <c r="B22" s="43" t="s">
        <v>23</v>
      </c>
      <c r="C22" s="34">
        <v>43050</v>
      </c>
      <c r="D22" s="34">
        <v>40950</v>
      </c>
      <c r="E22" s="34">
        <v>70</v>
      </c>
      <c r="F22" s="34">
        <v>58</v>
      </c>
      <c r="G22" s="34">
        <v>23</v>
      </c>
      <c r="H22" s="34">
        <v>22</v>
      </c>
      <c r="I22" s="34">
        <v>73</v>
      </c>
      <c r="J22" s="34">
        <v>67</v>
      </c>
      <c r="K22" s="39">
        <v>162.6</v>
      </c>
      <c r="L22" s="39">
        <v>141.6</v>
      </c>
      <c r="M22" s="39">
        <v>53.43</v>
      </c>
      <c r="N22" s="39">
        <v>53.7</v>
      </c>
      <c r="O22" s="39">
        <v>169.57</v>
      </c>
      <c r="P22" s="39">
        <v>163.6</v>
      </c>
      <c r="Q22" s="40"/>
      <c r="R22" s="45"/>
    </row>
    <row r="23" spans="2:18" s="44" customFormat="1" ht="17.25" customHeight="1" x14ac:dyDescent="0.2">
      <c r="B23" s="43" t="s">
        <v>24</v>
      </c>
      <c r="C23" s="34">
        <v>62140</v>
      </c>
      <c r="D23" s="34">
        <v>59720</v>
      </c>
      <c r="E23" s="34">
        <v>65</v>
      </c>
      <c r="F23" s="34">
        <v>70</v>
      </c>
      <c r="G23" s="34">
        <v>29</v>
      </c>
      <c r="H23" s="34">
        <v>24</v>
      </c>
      <c r="I23" s="34">
        <v>77</v>
      </c>
      <c r="J23" s="34">
        <v>81</v>
      </c>
      <c r="K23" s="39">
        <v>104.6</v>
      </c>
      <c r="L23" s="39">
        <v>117.2</v>
      </c>
      <c r="M23" s="39">
        <v>46.67</v>
      </c>
      <c r="N23" s="39">
        <v>40.200000000000003</v>
      </c>
      <c r="O23" s="39">
        <v>123.91</v>
      </c>
      <c r="P23" s="39">
        <v>135.6</v>
      </c>
      <c r="Q23" s="40"/>
      <c r="R23" s="45"/>
    </row>
    <row r="24" spans="2:18" s="44" customFormat="1" ht="17.25" customHeight="1" x14ac:dyDescent="0.2">
      <c r="B24" s="46" t="s">
        <v>25</v>
      </c>
      <c r="C24" s="47">
        <v>208460</v>
      </c>
      <c r="D24" s="47">
        <v>203140</v>
      </c>
      <c r="E24" s="47">
        <v>335</v>
      </c>
      <c r="F24" s="47">
        <v>327</v>
      </c>
      <c r="G24" s="47">
        <v>130</v>
      </c>
      <c r="H24" s="47">
        <v>119</v>
      </c>
      <c r="I24" s="47">
        <v>325</v>
      </c>
      <c r="J24" s="47">
        <v>321</v>
      </c>
      <c r="K24" s="39">
        <v>160.69999999999999</v>
      </c>
      <c r="L24" s="39">
        <v>161</v>
      </c>
      <c r="M24" s="39">
        <v>62.36</v>
      </c>
      <c r="N24" s="39">
        <v>58.6</v>
      </c>
      <c r="O24" s="39">
        <v>155.91</v>
      </c>
      <c r="P24" s="39">
        <v>158</v>
      </c>
      <c r="Q24" s="48"/>
      <c r="R24" s="49"/>
    </row>
    <row r="25" spans="2:18" s="44" customFormat="1" ht="17.25" customHeight="1" x14ac:dyDescent="0.2">
      <c r="B25" s="46" t="s">
        <v>26</v>
      </c>
      <c r="C25" s="47">
        <v>64902</v>
      </c>
      <c r="D25" s="47">
        <v>62530</v>
      </c>
      <c r="E25" s="47">
        <v>100</v>
      </c>
      <c r="F25" s="47">
        <v>93</v>
      </c>
      <c r="G25" s="47">
        <v>37</v>
      </c>
      <c r="H25" s="47">
        <v>38</v>
      </c>
      <c r="I25" s="47">
        <v>86</v>
      </c>
      <c r="J25" s="47">
        <v>86</v>
      </c>
      <c r="K25" s="39">
        <v>154.08000000000001</v>
      </c>
      <c r="L25" s="39">
        <v>148.69999999999999</v>
      </c>
      <c r="M25" s="39">
        <v>57.01</v>
      </c>
      <c r="N25" s="39">
        <v>60.8</v>
      </c>
      <c r="O25" s="39">
        <v>132.51</v>
      </c>
      <c r="P25" s="39">
        <v>137.5</v>
      </c>
      <c r="Q25" s="48"/>
      <c r="R25" s="49"/>
    </row>
    <row r="26" spans="2:18" s="44" customFormat="1" ht="17.25" customHeight="1" x14ac:dyDescent="0.2">
      <c r="B26" s="46" t="s">
        <v>27</v>
      </c>
      <c r="C26" s="47">
        <v>332648</v>
      </c>
      <c r="D26" s="47">
        <v>327050</v>
      </c>
      <c r="E26" s="47">
        <v>678</v>
      </c>
      <c r="F26" s="47">
        <v>671</v>
      </c>
      <c r="G26" s="47">
        <v>233</v>
      </c>
      <c r="H26" s="47">
        <v>228</v>
      </c>
      <c r="I26" s="47">
        <v>600</v>
      </c>
      <c r="J26" s="47">
        <v>622</v>
      </c>
      <c r="K26" s="39">
        <v>203.82</v>
      </c>
      <c r="L26" s="39">
        <v>205.2</v>
      </c>
      <c r="M26" s="39">
        <v>67.400000000000006</v>
      </c>
      <c r="N26" s="39">
        <v>69.7</v>
      </c>
      <c r="O26" s="39">
        <v>180.37</v>
      </c>
      <c r="P26" s="39">
        <v>190.2</v>
      </c>
      <c r="Q26" s="48"/>
      <c r="R26" s="49"/>
    </row>
    <row r="27" spans="2:18" s="44" customFormat="1" ht="17.25" customHeight="1" x14ac:dyDescent="0.2">
      <c r="B27" s="46" t="s">
        <v>28</v>
      </c>
      <c r="C27" s="47">
        <v>222613</v>
      </c>
      <c r="D27" s="47">
        <v>215790</v>
      </c>
      <c r="E27" s="47">
        <v>418</v>
      </c>
      <c r="F27" s="47">
        <v>423</v>
      </c>
      <c r="G27" s="47">
        <v>137</v>
      </c>
      <c r="H27" s="47">
        <v>138</v>
      </c>
      <c r="I27" s="47">
        <v>425</v>
      </c>
      <c r="J27" s="47">
        <v>429</v>
      </c>
      <c r="K27" s="39">
        <v>187.77</v>
      </c>
      <c r="L27" s="39">
        <v>196</v>
      </c>
      <c r="M27" s="39">
        <v>63</v>
      </c>
      <c r="N27" s="39">
        <v>64</v>
      </c>
      <c r="O27" s="39">
        <v>190.91</v>
      </c>
      <c r="P27" s="39">
        <v>198.8</v>
      </c>
      <c r="Q27" s="48"/>
      <c r="R27" s="49"/>
    </row>
    <row r="28" spans="2:18" s="55" customFormat="1" ht="17.25" customHeight="1" x14ac:dyDescent="0.2">
      <c r="B28" s="50" t="s">
        <v>29</v>
      </c>
      <c r="C28" s="51">
        <v>71771</v>
      </c>
      <c r="D28" s="51">
        <v>69160</v>
      </c>
      <c r="E28" s="51">
        <v>74</v>
      </c>
      <c r="F28" s="51">
        <v>76</v>
      </c>
      <c r="G28" s="51">
        <v>30</v>
      </c>
      <c r="H28" s="51">
        <v>31</v>
      </c>
      <c r="I28" s="51">
        <v>72</v>
      </c>
      <c r="J28" s="51">
        <v>77</v>
      </c>
      <c r="K28" s="52">
        <v>103.11</v>
      </c>
      <c r="L28" s="52">
        <v>109.9</v>
      </c>
      <c r="M28" s="52">
        <v>41.8</v>
      </c>
      <c r="N28" s="52">
        <v>44.8</v>
      </c>
      <c r="O28" s="52">
        <v>100.32</v>
      </c>
      <c r="P28" s="52">
        <v>111.3</v>
      </c>
      <c r="Q28" s="53"/>
      <c r="R28" s="54"/>
    </row>
    <row r="29" spans="2:18" s="55" customFormat="1" ht="21" customHeight="1" x14ac:dyDescent="0.15">
      <c r="B29" s="56" t="s">
        <v>86</v>
      </c>
      <c r="C29" s="56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</row>
    <row r="30" spans="2:18" x14ac:dyDescent="0.15">
      <c r="B30" s="58"/>
      <c r="C30" s="59"/>
      <c r="D30" s="59"/>
    </row>
    <row r="31" spans="2:18" s="59" customFormat="1" x14ac:dyDescent="0.15">
      <c r="B31" s="60"/>
    </row>
    <row r="32" spans="2:18" s="63" customFormat="1" x14ac:dyDescent="0.15">
      <c r="B32" s="61"/>
      <c r="C32" s="62"/>
      <c r="D32" s="62"/>
      <c r="F32" s="62"/>
      <c r="G32" s="62"/>
      <c r="H32" s="62"/>
      <c r="I32" s="62"/>
      <c r="J32" s="62"/>
      <c r="L32" s="62"/>
      <c r="M32" s="62"/>
      <c r="N32" s="62"/>
      <c r="O32" s="62"/>
      <c r="P32" s="62"/>
      <c r="R32" s="62"/>
    </row>
    <row r="33" spans="2:18" x14ac:dyDescent="0.15">
      <c r="B33" s="64"/>
      <c r="C33" s="62"/>
      <c r="D33" s="62"/>
      <c r="F33" s="62"/>
      <c r="G33" s="62"/>
      <c r="H33" s="62"/>
      <c r="I33" s="62"/>
      <c r="J33" s="62"/>
      <c r="L33" s="62"/>
      <c r="M33" s="62"/>
      <c r="N33" s="62"/>
      <c r="O33" s="62"/>
      <c r="P33" s="62"/>
      <c r="R33" s="62"/>
    </row>
    <row r="34" spans="2:18" x14ac:dyDescent="0.15">
      <c r="B34" s="64"/>
      <c r="C34" s="62"/>
      <c r="D34" s="62"/>
      <c r="F34" s="62"/>
      <c r="G34" s="62"/>
      <c r="H34" s="62"/>
      <c r="I34" s="62"/>
      <c r="J34" s="62"/>
      <c r="L34" s="62"/>
      <c r="M34" s="62"/>
      <c r="N34" s="62"/>
      <c r="O34" s="62"/>
      <c r="P34" s="62"/>
      <c r="R34" s="62"/>
    </row>
    <row r="35" spans="2:18" x14ac:dyDescent="0.15">
      <c r="B35" s="64"/>
      <c r="C35" s="62"/>
      <c r="D35" s="62"/>
      <c r="F35" s="62"/>
      <c r="G35" s="62"/>
      <c r="H35" s="62"/>
      <c r="I35" s="62"/>
      <c r="J35" s="62"/>
      <c r="L35" s="62"/>
      <c r="M35" s="62"/>
      <c r="N35" s="62"/>
      <c r="O35" s="62"/>
      <c r="P35" s="62"/>
      <c r="R35" s="62"/>
    </row>
    <row r="36" spans="2:18" x14ac:dyDescent="0.15">
      <c r="B36" s="64"/>
      <c r="C36" s="62"/>
      <c r="D36" s="62"/>
      <c r="F36" s="62"/>
      <c r="G36" s="62"/>
      <c r="H36" s="62"/>
      <c r="I36" s="62"/>
      <c r="J36" s="62"/>
      <c r="L36" s="62"/>
      <c r="M36" s="62"/>
      <c r="N36" s="62"/>
      <c r="O36" s="62"/>
      <c r="P36" s="62"/>
      <c r="R36" s="62"/>
    </row>
    <row r="37" spans="2:18" x14ac:dyDescent="0.15">
      <c r="B37" s="64"/>
      <c r="C37" s="62"/>
      <c r="D37" s="62"/>
      <c r="F37" s="62"/>
      <c r="G37" s="62"/>
      <c r="H37" s="62"/>
      <c r="I37" s="62"/>
      <c r="J37" s="62"/>
      <c r="L37" s="62"/>
      <c r="M37" s="62"/>
      <c r="N37" s="62"/>
      <c r="O37" s="62"/>
      <c r="P37" s="62"/>
      <c r="R37" s="62"/>
    </row>
    <row r="38" spans="2:18" x14ac:dyDescent="0.15">
      <c r="B38" s="64"/>
      <c r="C38" s="62"/>
      <c r="D38" s="62"/>
      <c r="F38" s="62"/>
      <c r="G38" s="62"/>
      <c r="H38" s="62"/>
      <c r="I38" s="62"/>
      <c r="J38" s="62"/>
      <c r="L38" s="62"/>
      <c r="M38" s="62"/>
      <c r="N38" s="62"/>
      <c r="O38" s="62"/>
      <c r="P38" s="62"/>
      <c r="R38" s="62"/>
    </row>
    <row r="39" spans="2:18" x14ac:dyDescent="0.15">
      <c r="B39" s="64"/>
      <c r="C39" s="62"/>
      <c r="D39" s="62"/>
      <c r="F39" s="62"/>
      <c r="G39" s="62"/>
      <c r="H39" s="62"/>
      <c r="I39" s="62"/>
      <c r="J39" s="62"/>
      <c r="L39" s="62"/>
      <c r="M39" s="62"/>
      <c r="N39" s="62"/>
      <c r="O39" s="62"/>
      <c r="P39" s="62"/>
      <c r="R39" s="62"/>
    </row>
    <row r="40" spans="2:18" x14ac:dyDescent="0.15">
      <c r="B40" s="64"/>
      <c r="C40" s="62"/>
      <c r="D40" s="62"/>
      <c r="F40" s="62"/>
      <c r="G40" s="62"/>
      <c r="H40" s="62"/>
      <c r="I40" s="62"/>
      <c r="J40" s="62"/>
      <c r="L40" s="62"/>
      <c r="M40" s="62"/>
      <c r="N40" s="62"/>
      <c r="O40" s="62"/>
      <c r="P40" s="62"/>
      <c r="R40" s="62"/>
    </row>
    <row r="41" spans="2:18" x14ac:dyDescent="0.15">
      <c r="B41" s="64"/>
      <c r="C41" s="62"/>
      <c r="D41" s="62"/>
      <c r="F41" s="62"/>
      <c r="G41" s="62"/>
      <c r="H41" s="62"/>
      <c r="I41" s="62"/>
      <c r="J41" s="62"/>
      <c r="L41" s="62"/>
      <c r="M41" s="62"/>
      <c r="N41" s="62"/>
      <c r="O41" s="62"/>
      <c r="P41" s="62"/>
      <c r="R41" s="62"/>
    </row>
    <row r="42" spans="2:18" x14ac:dyDescent="0.15">
      <c r="B42" s="64"/>
      <c r="C42" s="62"/>
      <c r="D42" s="62"/>
      <c r="F42" s="62"/>
      <c r="G42" s="62"/>
      <c r="H42" s="62"/>
      <c r="I42" s="62"/>
      <c r="J42" s="62"/>
      <c r="L42" s="62"/>
      <c r="M42" s="62"/>
      <c r="N42" s="62"/>
      <c r="O42" s="62"/>
      <c r="P42" s="62"/>
      <c r="R42" s="62"/>
    </row>
    <row r="43" spans="2:18" x14ac:dyDescent="0.15">
      <c r="B43" s="64"/>
      <c r="C43" s="62"/>
      <c r="D43" s="62"/>
      <c r="F43" s="62"/>
      <c r="G43" s="62"/>
      <c r="H43" s="62"/>
      <c r="I43" s="62"/>
      <c r="J43" s="62"/>
      <c r="L43" s="62"/>
      <c r="M43" s="62"/>
      <c r="N43" s="62"/>
      <c r="O43" s="62"/>
      <c r="P43" s="62"/>
      <c r="R43" s="62"/>
    </row>
    <row r="44" spans="2:18" x14ac:dyDescent="0.15">
      <c r="B44" s="64"/>
      <c r="C44" s="62"/>
      <c r="D44" s="62"/>
      <c r="F44" s="62"/>
      <c r="G44" s="62"/>
      <c r="H44" s="62"/>
      <c r="I44" s="62"/>
      <c r="J44" s="62"/>
      <c r="L44" s="62"/>
      <c r="M44" s="62"/>
      <c r="N44" s="62"/>
      <c r="O44" s="62"/>
      <c r="P44" s="62"/>
      <c r="R44" s="62"/>
    </row>
    <row r="45" spans="2:18" x14ac:dyDescent="0.15">
      <c r="B45" s="64"/>
      <c r="C45" s="62"/>
      <c r="D45" s="62"/>
      <c r="F45" s="62"/>
      <c r="G45" s="62"/>
      <c r="H45" s="62"/>
      <c r="I45" s="62"/>
      <c r="J45" s="62"/>
      <c r="L45" s="62"/>
      <c r="M45" s="62"/>
      <c r="N45" s="62"/>
      <c r="O45" s="62"/>
      <c r="P45" s="62"/>
      <c r="R45" s="62"/>
    </row>
    <row r="46" spans="2:18" x14ac:dyDescent="0.15">
      <c r="B46" s="64"/>
      <c r="C46" s="62"/>
      <c r="D46" s="62"/>
      <c r="F46" s="62"/>
      <c r="G46" s="62"/>
      <c r="H46" s="62"/>
      <c r="I46" s="62"/>
      <c r="J46" s="62"/>
      <c r="L46" s="62"/>
      <c r="M46" s="62"/>
      <c r="N46" s="62"/>
      <c r="O46" s="62"/>
      <c r="P46" s="62"/>
      <c r="R46" s="62"/>
    </row>
    <row r="47" spans="2:18" x14ac:dyDescent="0.15">
      <c r="B47" s="64"/>
      <c r="C47" s="62"/>
      <c r="D47" s="62"/>
      <c r="F47" s="62"/>
      <c r="G47" s="62"/>
      <c r="H47" s="62"/>
      <c r="I47" s="62"/>
      <c r="J47" s="62"/>
      <c r="L47" s="62"/>
      <c r="M47" s="62"/>
      <c r="N47" s="62"/>
      <c r="O47" s="62"/>
      <c r="P47" s="62"/>
      <c r="R47" s="62"/>
    </row>
    <row r="48" spans="2:18" x14ac:dyDescent="0.15">
      <c r="B48" s="64"/>
      <c r="C48" s="62"/>
      <c r="D48" s="62"/>
      <c r="F48" s="62"/>
      <c r="G48" s="62"/>
      <c r="H48" s="62"/>
      <c r="I48" s="62"/>
      <c r="J48" s="62"/>
      <c r="L48" s="62"/>
      <c r="M48" s="62"/>
      <c r="N48" s="62"/>
      <c r="O48" s="62"/>
      <c r="P48" s="62"/>
      <c r="R48" s="62"/>
    </row>
    <row r="49" spans="3:18" x14ac:dyDescent="0.15">
      <c r="C49" s="62"/>
      <c r="D49" s="62"/>
      <c r="F49" s="62"/>
      <c r="G49" s="62"/>
      <c r="H49" s="62"/>
      <c r="I49" s="62"/>
      <c r="J49" s="62"/>
      <c r="L49" s="62"/>
      <c r="M49" s="62"/>
      <c r="N49" s="62"/>
      <c r="O49" s="62"/>
      <c r="P49" s="62"/>
      <c r="R49" s="62"/>
    </row>
    <row r="50" spans="3:18" x14ac:dyDescent="0.15">
      <c r="C50" s="62"/>
      <c r="D50" s="62"/>
      <c r="F50" s="62"/>
      <c r="G50" s="62"/>
      <c r="H50" s="62"/>
      <c r="I50" s="62"/>
      <c r="J50" s="62"/>
      <c r="L50" s="62"/>
      <c r="M50" s="62"/>
      <c r="N50" s="62"/>
      <c r="O50" s="62"/>
      <c r="P50" s="62"/>
      <c r="R50" s="62"/>
    </row>
    <row r="51" spans="3:18" x14ac:dyDescent="0.15">
      <c r="C51" s="62"/>
      <c r="D51" s="62"/>
      <c r="E51" s="62"/>
      <c r="F51" s="62"/>
      <c r="G51" s="62"/>
      <c r="H51" s="62"/>
      <c r="I51" s="62"/>
      <c r="J51" s="62"/>
      <c r="L51" s="62"/>
      <c r="M51" s="62"/>
      <c r="N51" s="62"/>
      <c r="O51" s="62"/>
      <c r="P51" s="62"/>
      <c r="R51" s="62"/>
    </row>
    <row r="52" spans="3:18" x14ac:dyDescent="0.15">
      <c r="C52" s="62"/>
      <c r="D52" s="62"/>
      <c r="E52" s="62"/>
      <c r="F52" s="62"/>
      <c r="G52" s="62"/>
      <c r="H52" s="62"/>
      <c r="I52" s="62"/>
      <c r="J52" s="62"/>
      <c r="L52" s="62"/>
      <c r="M52" s="62"/>
      <c r="N52" s="62"/>
      <c r="O52" s="62"/>
      <c r="P52" s="62"/>
      <c r="R52" s="62"/>
    </row>
    <row r="53" spans="3:18" x14ac:dyDescent="0.15">
      <c r="C53" s="62"/>
      <c r="D53" s="62"/>
      <c r="E53" s="62"/>
      <c r="F53" s="62"/>
      <c r="G53" s="62"/>
      <c r="H53" s="62"/>
      <c r="I53" s="62"/>
      <c r="J53" s="62"/>
      <c r="L53" s="62"/>
      <c r="M53" s="62"/>
      <c r="N53" s="62"/>
      <c r="O53" s="62"/>
      <c r="P53" s="62"/>
      <c r="R53" s="62"/>
    </row>
    <row r="54" spans="3:18" x14ac:dyDescent="0.15">
      <c r="E54" s="62"/>
    </row>
    <row r="55" spans="3:18" x14ac:dyDescent="0.15">
      <c r="E55" s="62"/>
    </row>
    <row r="56" spans="3:18" x14ac:dyDescent="0.15">
      <c r="E56" s="62"/>
    </row>
    <row r="57" spans="3:18" x14ac:dyDescent="0.15">
      <c r="E57" s="62"/>
    </row>
  </sheetData>
  <mergeCells count="10">
    <mergeCell ref="B4:B6"/>
    <mergeCell ref="C4:D5"/>
    <mergeCell ref="E4:J4"/>
    <mergeCell ref="K4:P4"/>
    <mergeCell ref="E5:F5"/>
    <mergeCell ref="G5:H5"/>
    <mergeCell ref="I5:J5"/>
    <mergeCell ref="K5:L5"/>
    <mergeCell ref="M5:N5"/>
    <mergeCell ref="O5:P5"/>
  </mergeCells>
  <phoneticPr fontId="1"/>
  <pageMargins left="0.78700000000000003" right="0.78700000000000003" top="0.98399999999999999" bottom="0.98399999999999999" header="0.51200000000000001" footer="0.51200000000000001"/>
  <pageSetup paperSize="9" scale="68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2"/>
  <sheetViews>
    <sheetView showGridLines="0" view="pageBreakPreview" zoomScale="85" zoomScaleNormal="100" zoomScaleSheetLayoutView="85" workbookViewId="0">
      <selection activeCell="Z9" sqref="Z9"/>
    </sheetView>
  </sheetViews>
  <sheetFormatPr defaultColWidth="9.375" defaultRowHeight="13.5" x14ac:dyDescent="0.15"/>
  <cols>
    <col min="1" max="1" width="2.875" style="1" customWidth="1"/>
    <col min="2" max="2" width="14.125" style="9" customWidth="1"/>
    <col min="3" max="4" width="9.375" style="9" customWidth="1"/>
    <col min="5" max="10" width="8" style="1" customWidth="1"/>
    <col min="11" max="16" width="8" style="84" customWidth="1"/>
    <col min="17" max="17" width="4" style="1" customWidth="1"/>
    <col min="18" max="25" width="9.375" style="1"/>
    <col min="26" max="26" width="12.875" style="1" bestFit="1" customWidth="1"/>
    <col min="27" max="28" width="10.125" style="1" bestFit="1" customWidth="1"/>
    <col min="29" max="256" width="9.375" style="1"/>
    <col min="257" max="257" width="2.875" style="1" customWidth="1"/>
    <col min="258" max="258" width="14.125" style="1" customWidth="1"/>
    <col min="259" max="260" width="9.375" style="1" customWidth="1"/>
    <col min="261" max="272" width="8" style="1" customWidth="1"/>
    <col min="273" max="273" width="4" style="1" customWidth="1"/>
    <col min="274" max="512" width="9.375" style="1"/>
    <col min="513" max="513" width="2.875" style="1" customWidth="1"/>
    <col min="514" max="514" width="14.125" style="1" customWidth="1"/>
    <col min="515" max="516" width="9.375" style="1" customWidth="1"/>
    <col min="517" max="528" width="8" style="1" customWidth="1"/>
    <col min="529" max="529" width="4" style="1" customWidth="1"/>
    <col min="530" max="768" width="9.375" style="1"/>
    <col min="769" max="769" width="2.875" style="1" customWidth="1"/>
    <col min="770" max="770" width="14.125" style="1" customWidth="1"/>
    <col min="771" max="772" width="9.375" style="1" customWidth="1"/>
    <col min="773" max="784" width="8" style="1" customWidth="1"/>
    <col min="785" max="785" width="4" style="1" customWidth="1"/>
    <col min="786" max="1024" width="9.375" style="1"/>
    <col min="1025" max="1025" width="2.875" style="1" customWidth="1"/>
    <col min="1026" max="1026" width="14.125" style="1" customWidth="1"/>
    <col min="1027" max="1028" width="9.375" style="1" customWidth="1"/>
    <col min="1029" max="1040" width="8" style="1" customWidth="1"/>
    <col min="1041" max="1041" width="4" style="1" customWidth="1"/>
    <col min="1042" max="1280" width="9.375" style="1"/>
    <col min="1281" max="1281" width="2.875" style="1" customWidth="1"/>
    <col min="1282" max="1282" width="14.125" style="1" customWidth="1"/>
    <col min="1283" max="1284" width="9.375" style="1" customWidth="1"/>
    <col min="1285" max="1296" width="8" style="1" customWidth="1"/>
    <col min="1297" max="1297" width="4" style="1" customWidth="1"/>
    <col min="1298" max="1536" width="9.375" style="1"/>
    <col min="1537" max="1537" width="2.875" style="1" customWidth="1"/>
    <col min="1538" max="1538" width="14.125" style="1" customWidth="1"/>
    <col min="1539" max="1540" width="9.375" style="1" customWidth="1"/>
    <col min="1541" max="1552" width="8" style="1" customWidth="1"/>
    <col min="1553" max="1553" width="4" style="1" customWidth="1"/>
    <col min="1554" max="1792" width="9.375" style="1"/>
    <col min="1793" max="1793" width="2.875" style="1" customWidth="1"/>
    <col min="1794" max="1794" width="14.125" style="1" customWidth="1"/>
    <col min="1795" max="1796" width="9.375" style="1" customWidth="1"/>
    <col min="1797" max="1808" width="8" style="1" customWidth="1"/>
    <col min="1809" max="1809" width="4" style="1" customWidth="1"/>
    <col min="1810" max="2048" width="9.375" style="1"/>
    <col min="2049" max="2049" width="2.875" style="1" customWidth="1"/>
    <col min="2050" max="2050" width="14.125" style="1" customWidth="1"/>
    <col min="2051" max="2052" width="9.375" style="1" customWidth="1"/>
    <col min="2053" max="2064" width="8" style="1" customWidth="1"/>
    <col min="2065" max="2065" width="4" style="1" customWidth="1"/>
    <col min="2066" max="2304" width="9.375" style="1"/>
    <col min="2305" max="2305" width="2.875" style="1" customWidth="1"/>
    <col min="2306" max="2306" width="14.125" style="1" customWidth="1"/>
    <col min="2307" max="2308" width="9.375" style="1" customWidth="1"/>
    <col min="2309" max="2320" width="8" style="1" customWidth="1"/>
    <col min="2321" max="2321" width="4" style="1" customWidth="1"/>
    <col min="2322" max="2560" width="9.375" style="1"/>
    <col min="2561" max="2561" width="2.875" style="1" customWidth="1"/>
    <col min="2562" max="2562" width="14.125" style="1" customWidth="1"/>
    <col min="2563" max="2564" width="9.375" style="1" customWidth="1"/>
    <col min="2565" max="2576" width="8" style="1" customWidth="1"/>
    <col min="2577" max="2577" width="4" style="1" customWidth="1"/>
    <col min="2578" max="2816" width="9.375" style="1"/>
    <col min="2817" max="2817" width="2.875" style="1" customWidth="1"/>
    <col min="2818" max="2818" width="14.125" style="1" customWidth="1"/>
    <col min="2819" max="2820" width="9.375" style="1" customWidth="1"/>
    <col min="2821" max="2832" width="8" style="1" customWidth="1"/>
    <col min="2833" max="2833" width="4" style="1" customWidth="1"/>
    <col min="2834" max="3072" width="9.375" style="1"/>
    <col min="3073" max="3073" width="2.875" style="1" customWidth="1"/>
    <col min="3074" max="3074" width="14.125" style="1" customWidth="1"/>
    <col min="3075" max="3076" width="9.375" style="1" customWidth="1"/>
    <col min="3077" max="3088" width="8" style="1" customWidth="1"/>
    <col min="3089" max="3089" width="4" style="1" customWidth="1"/>
    <col min="3090" max="3328" width="9.375" style="1"/>
    <col min="3329" max="3329" width="2.875" style="1" customWidth="1"/>
    <col min="3330" max="3330" width="14.125" style="1" customWidth="1"/>
    <col min="3331" max="3332" width="9.375" style="1" customWidth="1"/>
    <col min="3333" max="3344" width="8" style="1" customWidth="1"/>
    <col min="3345" max="3345" width="4" style="1" customWidth="1"/>
    <col min="3346" max="3584" width="9.375" style="1"/>
    <col min="3585" max="3585" width="2.875" style="1" customWidth="1"/>
    <col min="3586" max="3586" width="14.125" style="1" customWidth="1"/>
    <col min="3587" max="3588" width="9.375" style="1" customWidth="1"/>
    <col min="3589" max="3600" width="8" style="1" customWidth="1"/>
    <col min="3601" max="3601" width="4" style="1" customWidth="1"/>
    <col min="3602" max="3840" width="9.375" style="1"/>
    <col min="3841" max="3841" width="2.875" style="1" customWidth="1"/>
    <col min="3842" max="3842" width="14.125" style="1" customWidth="1"/>
    <col min="3843" max="3844" width="9.375" style="1" customWidth="1"/>
    <col min="3845" max="3856" width="8" style="1" customWidth="1"/>
    <col min="3857" max="3857" width="4" style="1" customWidth="1"/>
    <col min="3858" max="4096" width="9.375" style="1"/>
    <col min="4097" max="4097" width="2.875" style="1" customWidth="1"/>
    <col min="4098" max="4098" width="14.125" style="1" customWidth="1"/>
    <col min="4099" max="4100" width="9.375" style="1" customWidth="1"/>
    <col min="4101" max="4112" width="8" style="1" customWidth="1"/>
    <col min="4113" max="4113" width="4" style="1" customWidth="1"/>
    <col min="4114" max="4352" width="9.375" style="1"/>
    <col min="4353" max="4353" width="2.875" style="1" customWidth="1"/>
    <col min="4354" max="4354" width="14.125" style="1" customWidth="1"/>
    <col min="4355" max="4356" width="9.375" style="1" customWidth="1"/>
    <col min="4357" max="4368" width="8" style="1" customWidth="1"/>
    <col min="4369" max="4369" width="4" style="1" customWidth="1"/>
    <col min="4370" max="4608" width="9.375" style="1"/>
    <col min="4609" max="4609" width="2.875" style="1" customWidth="1"/>
    <col min="4610" max="4610" width="14.125" style="1" customWidth="1"/>
    <col min="4611" max="4612" width="9.375" style="1" customWidth="1"/>
    <col min="4613" max="4624" width="8" style="1" customWidth="1"/>
    <col min="4625" max="4625" width="4" style="1" customWidth="1"/>
    <col min="4626" max="4864" width="9.375" style="1"/>
    <col min="4865" max="4865" width="2.875" style="1" customWidth="1"/>
    <col min="4866" max="4866" width="14.125" style="1" customWidth="1"/>
    <col min="4867" max="4868" width="9.375" style="1" customWidth="1"/>
    <col min="4869" max="4880" width="8" style="1" customWidth="1"/>
    <col min="4881" max="4881" width="4" style="1" customWidth="1"/>
    <col min="4882" max="5120" width="9.375" style="1"/>
    <col min="5121" max="5121" width="2.875" style="1" customWidth="1"/>
    <col min="5122" max="5122" width="14.125" style="1" customWidth="1"/>
    <col min="5123" max="5124" width="9.375" style="1" customWidth="1"/>
    <col min="5125" max="5136" width="8" style="1" customWidth="1"/>
    <col min="5137" max="5137" width="4" style="1" customWidth="1"/>
    <col min="5138" max="5376" width="9.375" style="1"/>
    <col min="5377" max="5377" width="2.875" style="1" customWidth="1"/>
    <col min="5378" max="5378" width="14.125" style="1" customWidth="1"/>
    <col min="5379" max="5380" width="9.375" style="1" customWidth="1"/>
    <col min="5381" max="5392" width="8" style="1" customWidth="1"/>
    <col min="5393" max="5393" width="4" style="1" customWidth="1"/>
    <col min="5394" max="5632" width="9.375" style="1"/>
    <col min="5633" max="5633" width="2.875" style="1" customWidth="1"/>
    <col min="5634" max="5634" width="14.125" style="1" customWidth="1"/>
    <col min="5635" max="5636" width="9.375" style="1" customWidth="1"/>
    <col min="5637" max="5648" width="8" style="1" customWidth="1"/>
    <col min="5649" max="5649" width="4" style="1" customWidth="1"/>
    <col min="5650" max="5888" width="9.375" style="1"/>
    <col min="5889" max="5889" width="2.875" style="1" customWidth="1"/>
    <col min="5890" max="5890" width="14.125" style="1" customWidth="1"/>
    <col min="5891" max="5892" width="9.375" style="1" customWidth="1"/>
    <col min="5893" max="5904" width="8" style="1" customWidth="1"/>
    <col min="5905" max="5905" width="4" style="1" customWidth="1"/>
    <col min="5906" max="6144" width="9.375" style="1"/>
    <col min="6145" max="6145" width="2.875" style="1" customWidth="1"/>
    <col min="6146" max="6146" width="14.125" style="1" customWidth="1"/>
    <col min="6147" max="6148" width="9.375" style="1" customWidth="1"/>
    <col min="6149" max="6160" width="8" style="1" customWidth="1"/>
    <col min="6161" max="6161" width="4" style="1" customWidth="1"/>
    <col min="6162" max="6400" width="9.375" style="1"/>
    <col min="6401" max="6401" width="2.875" style="1" customWidth="1"/>
    <col min="6402" max="6402" width="14.125" style="1" customWidth="1"/>
    <col min="6403" max="6404" width="9.375" style="1" customWidth="1"/>
    <col min="6405" max="6416" width="8" style="1" customWidth="1"/>
    <col min="6417" max="6417" width="4" style="1" customWidth="1"/>
    <col min="6418" max="6656" width="9.375" style="1"/>
    <col min="6657" max="6657" width="2.875" style="1" customWidth="1"/>
    <col min="6658" max="6658" width="14.125" style="1" customWidth="1"/>
    <col min="6659" max="6660" width="9.375" style="1" customWidth="1"/>
    <col min="6661" max="6672" width="8" style="1" customWidth="1"/>
    <col min="6673" max="6673" width="4" style="1" customWidth="1"/>
    <col min="6674" max="6912" width="9.375" style="1"/>
    <col min="6913" max="6913" width="2.875" style="1" customWidth="1"/>
    <col min="6914" max="6914" width="14.125" style="1" customWidth="1"/>
    <col min="6915" max="6916" width="9.375" style="1" customWidth="1"/>
    <col min="6917" max="6928" width="8" style="1" customWidth="1"/>
    <col min="6929" max="6929" width="4" style="1" customWidth="1"/>
    <col min="6930" max="7168" width="9.375" style="1"/>
    <col min="7169" max="7169" width="2.875" style="1" customWidth="1"/>
    <col min="7170" max="7170" width="14.125" style="1" customWidth="1"/>
    <col min="7171" max="7172" width="9.375" style="1" customWidth="1"/>
    <col min="7173" max="7184" width="8" style="1" customWidth="1"/>
    <col min="7185" max="7185" width="4" style="1" customWidth="1"/>
    <col min="7186" max="7424" width="9.375" style="1"/>
    <col min="7425" max="7425" width="2.875" style="1" customWidth="1"/>
    <col min="7426" max="7426" width="14.125" style="1" customWidth="1"/>
    <col min="7427" max="7428" width="9.375" style="1" customWidth="1"/>
    <col min="7429" max="7440" width="8" style="1" customWidth="1"/>
    <col min="7441" max="7441" width="4" style="1" customWidth="1"/>
    <col min="7442" max="7680" width="9.375" style="1"/>
    <col min="7681" max="7681" width="2.875" style="1" customWidth="1"/>
    <col min="7682" max="7682" width="14.125" style="1" customWidth="1"/>
    <col min="7683" max="7684" width="9.375" style="1" customWidth="1"/>
    <col min="7685" max="7696" width="8" style="1" customWidth="1"/>
    <col min="7697" max="7697" width="4" style="1" customWidth="1"/>
    <col min="7698" max="7936" width="9.375" style="1"/>
    <col min="7937" max="7937" width="2.875" style="1" customWidth="1"/>
    <col min="7938" max="7938" width="14.125" style="1" customWidth="1"/>
    <col min="7939" max="7940" width="9.375" style="1" customWidth="1"/>
    <col min="7941" max="7952" width="8" style="1" customWidth="1"/>
    <col min="7953" max="7953" width="4" style="1" customWidth="1"/>
    <col min="7954" max="8192" width="9.375" style="1"/>
    <col min="8193" max="8193" width="2.875" style="1" customWidth="1"/>
    <col min="8194" max="8194" width="14.125" style="1" customWidth="1"/>
    <col min="8195" max="8196" width="9.375" style="1" customWidth="1"/>
    <col min="8197" max="8208" width="8" style="1" customWidth="1"/>
    <col min="8209" max="8209" width="4" style="1" customWidth="1"/>
    <col min="8210" max="8448" width="9.375" style="1"/>
    <col min="8449" max="8449" width="2.875" style="1" customWidth="1"/>
    <col min="8450" max="8450" width="14.125" style="1" customWidth="1"/>
    <col min="8451" max="8452" width="9.375" style="1" customWidth="1"/>
    <col min="8453" max="8464" width="8" style="1" customWidth="1"/>
    <col min="8465" max="8465" width="4" style="1" customWidth="1"/>
    <col min="8466" max="8704" width="9.375" style="1"/>
    <col min="8705" max="8705" width="2.875" style="1" customWidth="1"/>
    <col min="8706" max="8706" width="14.125" style="1" customWidth="1"/>
    <col min="8707" max="8708" width="9.375" style="1" customWidth="1"/>
    <col min="8709" max="8720" width="8" style="1" customWidth="1"/>
    <col min="8721" max="8721" width="4" style="1" customWidth="1"/>
    <col min="8722" max="8960" width="9.375" style="1"/>
    <col min="8961" max="8961" width="2.875" style="1" customWidth="1"/>
    <col min="8962" max="8962" width="14.125" style="1" customWidth="1"/>
    <col min="8963" max="8964" width="9.375" style="1" customWidth="1"/>
    <col min="8965" max="8976" width="8" style="1" customWidth="1"/>
    <col min="8977" max="8977" width="4" style="1" customWidth="1"/>
    <col min="8978" max="9216" width="9.375" style="1"/>
    <col min="9217" max="9217" width="2.875" style="1" customWidth="1"/>
    <col min="9218" max="9218" width="14.125" style="1" customWidth="1"/>
    <col min="9219" max="9220" width="9.375" style="1" customWidth="1"/>
    <col min="9221" max="9232" width="8" style="1" customWidth="1"/>
    <col min="9233" max="9233" width="4" style="1" customWidth="1"/>
    <col min="9234" max="9472" width="9.375" style="1"/>
    <col min="9473" max="9473" width="2.875" style="1" customWidth="1"/>
    <col min="9474" max="9474" width="14.125" style="1" customWidth="1"/>
    <col min="9475" max="9476" width="9.375" style="1" customWidth="1"/>
    <col min="9477" max="9488" width="8" style="1" customWidth="1"/>
    <col min="9489" max="9489" width="4" style="1" customWidth="1"/>
    <col min="9490" max="9728" width="9.375" style="1"/>
    <col min="9729" max="9729" width="2.875" style="1" customWidth="1"/>
    <col min="9730" max="9730" width="14.125" style="1" customWidth="1"/>
    <col min="9731" max="9732" width="9.375" style="1" customWidth="1"/>
    <col min="9733" max="9744" width="8" style="1" customWidth="1"/>
    <col min="9745" max="9745" width="4" style="1" customWidth="1"/>
    <col min="9746" max="9984" width="9.375" style="1"/>
    <col min="9985" max="9985" width="2.875" style="1" customWidth="1"/>
    <col min="9986" max="9986" width="14.125" style="1" customWidth="1"/>
    <col min="9987" max="9988" width="9.375" style="1" customWidth="1"/>
    <col min="9989" max="10000" width="8" style="1" customWidth="1"/>
    <col min="10001" max="10001" width="4" style="1" customWidth="1"/>
    <col min="10002" max="10240" width="9.375" style="1"/>
    <col min="10241" max="10241" width="2.875" style="1" customWidth="1"/>
    <col min="10242" max="10242" width="14.125" style="1" customWidth="1"/>
    <col min="10243" max="10244" width="9.375" style="1" customWidth="1"/>
    <col min="10245" max="10256" width="8" style="1" customWidth="1"/>
    <col min="10257" max="10257" width="4" style="1" customWidth="1"/>
    <col min="10258" max="10496" width="9.375" style="1"/>
    <col min="10497" max="10497" width="2.875" style="1" customWidth="1"/>
    <col min="10498" max="10498" width="14.125" style="1" customWidth="1"/>
    <col min="10499" max="10500" width="9.375" style="1" customWidth="1"/>
    <col min="10501" max="10512" width="8" style="1" customWidth="1"/>
    <col min="10513" max="10513" width="4" style="1" customWidth="1"/>
    <col min="10514" max="10752" width="9.375" style="1"/>
    <col min="10753" max="10753" width="2.875" style="1" customWidth="1"/>
    <col min="10754" max="10754" width="14.125" style="1" customWidth="1"/>
    <col min="10755" max="10756" width="9.375" style="1" customWidth="1"/>
    <col min="10757" max="10768" width="8" style="1" customWidth="1"/>
    <col min="10769" max="10769" width="4" style="1" customWidth="1"/>
    <col min="10770" max="11008" width="9.375" style="1"/>
    <col min="11009" max="11009" width="2.875" style="1" customWidth="1"/>
    <col min="11010" max="11010" width="14.125" style="1" customWidth="1"/>
    <col min="11011" max="11012" width="9.375" style="1" customWidth="1"/>
    <col min="11013" max="11024" width="8" style="1" customWidth="1"/>
    <col min="11025" max="11025" width="4" style="1" customWidth="1"/>
    <col min="11026" max="11264" width="9.375" style="1"/>
    <col min="11265" max="11265" width="2.875" style="1" customWidth="1"/>
    <col min="11266" max="11266" width="14.125" style="1" customWidth="1"/>
    <col min="11267" max="11268" width="9.375" style="1" customWidth="1"/>
    <col min="11269" max="11280" width="8" style="1" customWidth="1"/>
    <col min="11281" max="11281" width="4" style="1" customWidth="1"/>
    <col min="11282" max="11520" width="9.375" style="1"/>
    <col min="11521" max="11521" width="2.875" style="1" customWidth="1"/>
    <col min="11522" max="11522" width="14.125" style="1" customWidth="1"/>
    <col min="11523" max="11524" width="9.375" style="1" customWidth="1"/>
    <col min="11525" max="11536" width="8" style="1" customWidth="1"/>
    <col min="11537" max="11537" width="4" style="1" customWidth="1"/>
    <col min="11538" max="11776" width="9.375" style="1"/>
    <col min="11777" max="11777" width="2.875" style="1" customWidth="1"/>
    <col min="11778" max="11778" width="14.125" style="1" customWidth="1"/>
    <col min="11779" max="11780" width="9.375" style="1" customWidth="1"/>
    <col min="11781" max="11792" width="8" style="1" customWidth="1"/>
    <col min="11793" max="11793" width="4" style="1" customWidth="1"/>
    <col min="11794" max="12032" width="9.375" style="1"/>
    <col min="12033" max="12033" width="2.875" style="1" customWidth="1"/>
    <col min="12034" max="12034" width="14.125" style="1" customWidth="1"/>
    <col min="12035" max="12036" width="9.375" style="1" customWidth="1"/>
    <col min="12037" max="12048" width="8" style="1" customWidth="1"/>
    <col min="12049" max="12049" width="4" style="1" customWidth="1"/>
    <col min="12050" max="12288" width="9.375" style="1"/>
    <col min="12289" max="12289" width="2.875" style="1" customWidth="1"/>
    <col min="12290" max="12290" width="14.125" style="1" customWidth="1"/>
    <col min="12291" max="12292" width="9.375" style="1" customWidth="1"/>
    <col min="12293" max="12304" width="8" style="1" customWidth="1"/>
    <col min="12305" max="12305" width="4" style="1" customWidth="1"/>
    <col min="12306" max="12544" width="9.375" style="1"/>
    <col min="12545" max="12545" width="2.875" style="1" customWidth="1"/>
    <col min="12546" max="12546" width="14.125" style="1" customWidth="1"/>
    <col min="12547" max="12548" width="9.375" style="1" customWidth="1"/>
    <col min="12549" max="12560" width="8" style="1" customWidth="1"/>
    <col min="12561" max="12561" width="4" style="1" customWidth="1"/>
    <col min="12562" max="12800" width="9.375" style="1"/>
    <col min="12801" max="12801" width="2.875" style="1" customWidth="1"/>
    <col min="12802" max="12802" width="14.125" style="1" customWidth="1"/>
    <col min="12803" max="12804" width="9.375" style="1" customWidth="1"/>
    <col min="12805" max="12816" width="8" style="1" customWidth="1"/>
    <col min="12817" max="12817" width="4" style="1" customWidth="1"/>
    <col min="12818" max="13056" width="9.375" style="1"/>
    <col min="13057" max="13057" width="2.875" style="1" customWidth="1"/>
    <col min="13058" max="13058" width="14.125" style="1" customWidth="1"/>
    <col min="13059" max="13060" width="9.375" style="1" customWidth="1"/>
    <col min="13061" max="13072" width="8" style="1" customWidth="1"/>
    <col min="13073" max="13073" width="4" style="1" customWidth="1"/>
    <col min="13074" max="13312" width="9.375" style="1"/>
    <col min="13313" max="13313" width="2.875" style="1" customWidth="1"/>
    <col min="13314" max="13314" width="14.125" style="1" customWidth="1"/>
    <col min="13315" max="13316" width="9.375" style="1" customWidth="1"/>
    <col min="13317" max="13328" width="8" style="1" customWidth="1"/>
    <col min="13329" max="13329" width="4" style="1" customWidth="1"/>
    <col min="13330" max="13568" width="9.375" style="1"/>
    <col min="13569" max="13569" width="2.875" style="1" customWidth="1"/>
    <col min="13570" max="13570" width="14.125" style="1" customWidth="1"/>
    <col min="13571" max="13572" width="9.375" style="1" customWidth="1"/>
    <col min="13573" max="13584" width="8" style="1" customWidth="1"/>
    <col min="13585" max="13585" width="4" style="1" customWidth="1"/>
    <col min="13586" max="13824" width="9.375" style="1"/>
    <col min="13825" max="13825" width="2.875" style="1" customWidth="1"/>
    <col min="13826" max="13826" width="14.125" style="1" customWidth="1"/>
    <col min="13827" max="13828" width="9.375" style="1" customWidth="1"/>
    <col min="13829" max="13840" width="8" style="1" customWidth="1"/>
    <col min="13841" max="13841" width="4" style="1" customWidth="1"/>
    <col min="13842" max="14080" width="9.375" style="1"/>
    <col min="14081" max="14081" width="2.875" style="1" customWidth="1"/>
    <col min="14082" max="14082" width="14.125" style="1" customWidth="1"/>
    <col min="14083" max="14084" width="9.375" style="1" customWidth="1"/>
    <col min="14085" max="14096" width="8" style="1" customWidth="1"/>
    <col min="14097" max="14097" width="4" style="1" customWidth="1"/>
    <col min="14098" max="14336" width="9.375" style="1"/>
    <col min="14337" max="14337" width="2.875" style="1" customWidth="1"/>
    <col min="14338" max="14338" width="14.125" style="1" customWidth="1"/>
    <col min="14339" max="14340" width="9.375" style="1" customWidth="1"/>
    <col min="14341" max="14352" width="8" style="1" customWidth="1"/>
    <col min="14353" max="14353" width="4" style="1" customWidth="1"/>
    <col min="14354" max="14592" width="9.375" style="1"/>
    <col min="14593" max="14593" width="2.875" style="1" customWidth="1"/>
    <col min="14594" max="14594" width="14.125" style="1" customWidth="1"/>
    <col min="14595" max="14596" width="9.375" style="1" customWidth="1"/>
    <col min="14597" max="14608" width="8" style="1" customWidth="1"/>
    <col min="14609" max="14609" width="4" style="1" customWidth="1"/>
    <col min="14610" max="14848" width="9.375" style="1"/>
    <col min="14849" max="14849" width="2.875" style="1" customWidth="1"/>
    <col min="14850" max="14850" width="14.125" style="1" customWidth="1"/>
    <col min="14851" max="14852" width="9.375" style="1" customWidth="1"/>
    <col min="14853" max="14864" width="8" style="1" customWidth="1"/>
    <col min="14865" max="14865" width="4" style="1" customWidth="1"/>
    <col min="14866" max="15104" width="9.375" style="1"/>
    <col min="15105" max="15105" width="2.875" style="1" customWidth="1"/>
    <col min="15106" max="15106" width="14.125" style="1" customWidth="1"/>
    <col min="15107" max="15108" width="9.375" style="1" customWidth="1"/>
    <col min="15109" max="15120" width="8" style="1" customWidth="1"/>
    <col min="15121" max="15121" width="4" style="1" customWidth="1"/>
    <col min="15122" max="15360" width="9.375" style="1"/>
    <col min="15361" max="15361" width="2.875" style="1" customWidth="1"/>
    <col min="15362" max="15362" width="14.125" style="1" customWidth="1"/>
    <col min="15363" max="15364" width="9.375" style="1" customWidth="1"/>
    <col min="15365" max="15376" width="8" style="1" customWidth="1"/>
    <col min="15377" max="15377" width="4" style="1" customWidth="1"/>
    <col min="15378" max="15616" width="9.375" style="1"/>
    <col min="15617" max="15617" width="2.875" style="1" customWidth="1"/>
    <col min="15618" max="15618" width="14.125" style="1" customWidth="1"/>
    <col min="15619" max="15620" width="9.375" style="1" customWidth="1"/>
    <col min="15621" max="15632" width="8" style="1" customWidth="1"/>
    <col min="15633" max="15633" width="4" style="1" customWidth="1"/>
    <col min="15634" max="15872" width="9.375" style="1"/>
    <col min="15873" max="15873" width="2.875" style="1" customWidth="1"/>
    <col min="15874" max="15874" width="14.125" style="1" customWidth="1"/>
    <col min="15875" max="15876" width="9.375" style="1" customWidth="1"/>
    <col min="15877" max="15888" width="8" style="1" customWidth="1"/>
    <col min="15889" max="15889" width="4" style="1" customWidth="1"/>
    <col min="15890" max="16128" width="9.375" style="1"/>
    <col min="16129" max="16129" width="2.875" style="1" customWidth="1"/>
    <col min="16130" max="16130" width="14.125" style="1" customWidth="1"/>
    <col min="16131" max="16132" width="9.375" style="1" customWidth="1"/>
    <col min="16133" max="16144" width="8" style="1" customWidth="1"/>
    <col min="16145" max="16145" width="4" style="1" customWidth="1"/>
    <col min="16146" max="16384" width="9.375" style="1"/>
  </cols>
  <sheetData>
    <row r="1" spans="2:28" ht="19.5" customHeight="1" x14ac:dyDescent="0.15">
      <c r="B1" s="66"/>
      <c r="C1" s="66"/>
      <c r="D1" s="66"/>
      <c r="E1" s="67"/>
      <c r="F1" s="67"/>
      <c r="G1" s="67"/>
      <c r="H1" s="67"/>
      <c r="I1" s="67"/>
      <c r="J1" s="67"/>
      <c r="K1" s="68"/>
      <c r="L1" s="68"/>
      <c r="M1" s="68"/>
      <c r="N1" s="68"/>
      <c r="O1" s="68"/>
      <c r="P1" s="68"/>
    </row>
    <row r="2" spans="2:28" ht="28.5" customHeight="1" x14ac:dyDescent="0.15">
      <c r="B2" s="2"/>
      <c r="C2" s="2" t="s">
        <v>30</v>
      </c>
      <c r="D2" s="2"/>
      <c r="E2" s="67"/>
      <c r="F2" s="67"/>
      <c r="G2" s="67"/>
      <c r="H2" s="67"/>
      <c r="I2" s="67"/>
      <c r="J2" s="67"/>
      <c r="K2" s="68"/>
      <c r="L2" s="68"/>
      <c r="M2" s="68"/>
      <c r="N2" s="68"/>
      <c r="O2" s="68"/>
      <c r="P2" s="68"/>
    </row>
    <row r="3" spans="2:28" ht="14.25" x14ac:dyDescent="0.15">
      <c r="B3" s="2"/>
      <c r="C3" s="2"/>
      <c r="D3" s="2"/>
      <c r="E3" s="67"/>
      <c r="F3" s="67"/>
      <c r="G3" s="67"/>
      <c r="H3" s="67"/>
      <c r="I3" s="67"/>
      <c r="J3" s="67"/>
      <c r="K3" s="68"/>
      <c r="L3" s="68"/>
      <c r="M3" s="68"/>
      <c r="N3" s="68"/>
      <c r="O3" s="68"/>
      <c r="P3" s="68"/>
    </row>
    <row r="4" spans="2:28" ht="14.25" customHeight="1" x14ac:dyDescent="0.15">
      <c r="B4" s="171" t="s">
        <v>1</v>
      </c>
      <c r="C4" s="174" t="s">
        <v>31</v>
      </c>
      <c r="D4" s="175"/>
      <c r="E4" s="175"/>
      <c r="F4" s="175"/>
      <c r="G4" s="175"/>
      <c r="H4" s="175"/>
      <c r="I4" s="175"/>
      <c r="J4" s="176"/>
      <c r="K4" s="177" t="s">
        <v>4</v>
      </c>
      <c r="L4" s="178"/>
      <c r="M4" s="178"/>
      <c r="N4" s="178"/>
      <c r="O4" s="178"/>
      <c r="P4" s="179"/>
    </row>
    <row r="5" spans="2:28" ht="14.25" customHeight="1" x14ac:dyDescent="0.15">
      <c r="B5" s="172"/>
      <c r="C5" s="180" t="s">
        <v>32</v>
      </c>
      <c r="D5" s="181"/>
      <c r="E5" s="180" t="s">
        <v>33</v>
      </c>
      <c r="F5" s="181"/>
      <c r="G5" s="180" t="s">
        <v>34</v>
      </c>
      <c r="H5" s="181"/>
      <c r="I5" s="180" t="s">
        <v>35</v>
      </c>
      <c r="J5" s="181"/>
      <c r="K5" s="186" t="s">
        <v>36</v>
      </c>
      <c r="L5" s="187"/>
      <c r="M5" s="186" t="s">
        <v>34</v>
      </c>
      <c r="N5" s="187"/>
      <c r="O5" s="186" t="s">
        <v>35</v>
      </c>
      <c r="P5" s="187"/>
    </row>
    <row r="6" spans="2:28" ht="13.5" customHeight="1" x14ac:dyDescent="0.15">
      <c r="B6" s="172"/>
      <c r="C6" s="182"/>
      <c r="D6" s="183"/>
      <c r="E6" s="182"/>
      <c r="F6" s="183"/>
      <c r="G6" s="182"/>
      <c r="H6" s="183"/>
      <c r="I6" s="182"/>
      <c r="J6" s="183"/>
      <c r="K6" s="188"/>
      <c r="L6" s="189"/>
      <c r="M6" s="188"/>
      <c r="N6" s="189"/>
      <c r="O6" s="188"/>
      <c r="P6" s="189"/>
    </row>
    <row r="7" spans="2:28" ht="13.5" customHeight="1" x14ac:dyDescent="0.15">
      <c r="B7" s="172"/>
      <c r="C7" s="184"/>
      <c r="D7" s="185"/>
      <c r="E7" s="184"/>
      <c r="F7" s="185"/>
      <c r="G7" s="184"/>
      <c r="H7" s="185"/>
      <c r="I7" s="184"/>
      <c r="J7" s="185"/>
      <c r="K7" s="190"/>
      <c r="L7" s="191"/>
      <c r="M7" s="190"/>
      <c r="N7" s="191"/>
      <c r="O7" s="190"/>
      <c r="P7" s="191"/>
    </row>
    <row r="8" spans="2:28" s="4" customFormat="1" ht="20.25" customHeight="1" x14ac:dyDescent="0.15">
      <c r="B8" s="173"/>
      <c r="C8" s="3" t="s">
        <v>48</v>
      </c>
      <c r="D8" s="3" t="s">
        <v>82</v>
      </c>
      <c r="E8" s="3" t="s">
        <v>48</v>
      </c>
      <c r="F8" s="3" t="s">
        <v>82</v>
      </c>
      <c r="G8" s="3" t="s">
        <v>48</v>
      </c>
      <c r="H8" s="3" t="s">
        <v>82</v>
      </c>
      <c r="I8" s="3" t="s">
        <v>48</v>
      </c>
      <c r="J8" s="3" t="s">
        <v>82</v>
      </c>
      <c r="K8" s="3" t="s">
        <v>48</v>
      </c>
      <c r="L8" s="3" t="s">
        <v>82</v>
      </c>
      <c r="M8" s="3" t="s">
        <v>48</v>
      </c>
      <c r="N8" s="3" t="s">
        <v>82</v>
      </c>
      <c r="O8" s="3" t="s">
        <v>48</v>
      </c>
      <c r="P8" s="3" t="s">
        <v>82</v>
      </c>
      <c r="S8" s="4" t="s">
        <v>75</v>
      </c>
      <c r="T8" s="69"/>
      <c r="U8" s="11" t="s">
        <v>71</v>
      </c>
      <c r="V8" s="4" t="s">
        <v>76</v>
      </c>
      <c r="W8" s="4" t="s">
        <v>77</v>
      </c>
      <c r="X8" s="4" t="s">
        <v>78</v>
      </c>
      <c r="Z8" s="4" t="s">
        <v>79</v>
      </c>
      <c r="AA8" s="4" t="s">
        <v>80</v>
      </c>
      <c r="AB8" s="4" t="s">
        <v>81</v>
      </c>
    </row>
    <row r="9" spans="2:28" s="5" customFormat="1" ht="18" customHeight="1" x14ac:dyDescent="0.2">
      <c r="B9" s="70" t="s">
        <v>37</v>
      </c>
      <c r="C9" s="71">
        <v>6757</v>
      </c>
      <c r="D9" s="108">
        <f>F9+H9+J9</f>
        <v>6755</v>
      </c>
      <c r="E9" s="72">
        <v>539</v>
      </c>
      <c r="F9" s="87">
        <f>SUM(F10:F30)</f>
        <v>535</v>
      </c>
      <c r="G9" s="72">
        <v>3400</v>
      </c>
      <c r="H9" s="87">
        <f>SUM(H10:H30)</f>
        <v>3436</v>
      </c>
      <c r="I9" s="72">
        <v>2818</v>
      </c>
      <c r="J9" s="87">
        <f>SUM(J10:J30)</f>
        <v>2784</v>
      </c>
      <c r="K9" s="73">
        <v>10.4</v>
      </c>
      <c r="L9" s="102">
        <v>10.5</v>
      </c>
      <c r="M9" s="73">
        <v>65.599999999999994</v>
      </c>
      <c r="N9" s="102">
        <v>67.400000000000006</v>
      </c>
      <c r="O9" s="73">
        <v>54.36</v>
      </c>
      <c r="P9" s="103">
        <v>54.6</v>
      </c>
      <c r="S9" s="96" t="s">
        <v>66</v>
      </c>
      <c r="T9" s="6"/>
      <c r="U9" s="6">
        <v>5098000</v>
      </c>
      <c r="V9" s="5">
        <v>535</v>
      </c>
      <c r="W9" s="5">
        <v>3436</v>
      </c>
      <c r="X9" s="5">
        <v>2784</v>
      </c>
      <c r="Z9" s="111">
        <f>V9/U9*100000</f>
        <v>10.494311494703805</v>
      </c>
      <c r="AA9" s="111">
        <f>W9/U9*100000</f>
        <v>67.398979992153784</v>
      </c>
      <c r="AB9" s="111">
        <f>X9/U9*100000</f>
        <v>54.609650843468025</v>
      </c>
    </row>
    <row r="10" spans="2:28" s="6" customFormat="1" ht="18" customHeight="1" x14ac:dyDescent="0.2">
      <c r="B10" s="70" t="s">
        <v>9</v>
      </c>
      <c r="C10" s="74">
        <v>470</v>
      </c>
      <c r="D10" s="109">
        <f t="shared" ref="D10:D30" si="0">F10+H10+J10</f>
        <v>466</v>
      </c>
      <c r="E10" s="75">
        <v>33</v>
      </c>
      <c r="F10" s="85">
        <v>33</v>
      </c>
      <c r="G10" s="75">
        <v>273</v>
      </c>
      <c r="H10" s="85">
        <v>270</v>
      </c>
      <c r="I10" s="75">
        <v>164</v>
      </c>
      <c r="J10" s="85">
        <v>163</v>
      </c>
      <c r="K10" s="73">
        <v>9.4</v>
      </c>
      <c r="L10" s="102">
        <v>9.5</v>
      </c>
      <c r="M10" s="73">
        <v>77.599999999999994</v>
      </c>
      <c r="N10" s="102">
        <v>78</v>
      </c>
      <c r="O10" s="73">
        <v>46.6</v>
      </c>
      <c r="P10" s="104">
        <v>47.1</v>
      </c>
      <c r="S10" s="6" t="s">
        <v>67</v>
      </c>
      <c r="U10" s="6">
        <v>346250</v>
      </c>
      <c r="V10" s="6">
        <v>33</v>
      </c>
      <c r="W10" s="6">
        <v>270</v>
      </c>
      <c r="X10" s="6">
        <v>163</v>
      </c>
      <c r="Z10" s="97">
        <f>V10/U10*100000</f>
        <v>9.5306859205776178</v>
      </c>
      <c r="AA10" s="97">
        <f>W10/U10*100000</f>
        <v>77.978339350180505</v>
      </c>
      <c r="AB10" s="97">
        <f>X10/U10*100000</f>
        <v>47.075812274368232</v>
      </c>
    </row>
    <row r="11" spans="2:28" s="6" customFormat="1" ht="18" customHeight="1" x14ac:dyDescent="0.2">
      <c r="B11" s="70" t="s">
        <v>10</v>
      </c>
      <c r="C11" s="74">
        <v>24</v>
      </c>
      <c r="D11" s="109">
        <f t="shared" si="0"/>
        <v>24</v>
      </c>
      <c r="E11" s="75">
        <v>5</v>
      </c>
      <c r="F11" s="85">
        <v>5</v>
      </c>
      <c r="G11" s="75">
        <v>12</v>
      </c>
      <c r="H11" s="85">
        <v>12</v>
      </c>
      <c r="I11" s="75">
        <v>7</v>
      </c>
      <c r="J11" s="85">
        <v>7</v>
      </c>
      <c r="K11" s="73">
        <v>24.4</v>
      </c>
      <c r="L11" s="102">
        <v>25.1</v>
      </c>
      <c r="M11" s="73">
        <v>58.6</v>
      </c>
      <c r="N11" s="102">
        <v>60.3</v>
      </c>
      <c r="O11" s="73">
        <v>34.200000000000003</v>
      </c>
      <c r="P11" s="104">
        <v>35.200000000000003</v>
      </c>
      <c r="S11" s="96" t="s">
        <v>54</v>
      </c>
      <c r="U11" s="6">
        <v>19900</v>
      </c>
      <c r="V11" s="6">
        <v>5</v>
      </c>
      <c r="W11" s="6">
        <v>12</v>
      </c>
      <c r="X11" s="6">
        <v>7</v>
      </c>
      <c r="Z11" s="97">
        <f t="shared" ref="Z11:Z30" si="1">V11/U11*100000</f>
        <v>25.125628140703519</v>
      </c>
      <c r="AA11" s="97">
        <f t="shared" ref="AA11:AA30" si="2">W11/U11*100000</f>
        <v>60.301507537688444</v>
      </c>
      <c r="AB11" s="97">
        <f t="shared" ref="AB11:AB30" si="3">X11/U11*100000</f>
        <v>35.175879396984925</v>
      </c>
    </row>
    <row r="12" spans="2:28" s="6" customFormat="1" ht="18" customHeight="1" x14ac:dyDescent="0.2">
      <c r="B12" s="70" t="s">
        <v>11</v>
      </c>
      <c r="C12" s="74">
        <v>38</v>
      </c>
      <c r="D12" s="109">
        <f t="shared" si="0"/>
        <v>38</v>
      </c>
      <c r="E12" s="75">
        <v>6</v>
      </c>
      <c r="F12" s="85">
        <v>6</v>
      </c>
      <c r="G12" s="75">
        <v>16</v>
      </c>
      <c r="H12" s="85">
        <v>16</v>
      </c>
      <c r="I12" s="75">
        <v>16</v>
      </c>
      <c r="J12" s="85">
        <v>16</v>
      </c>
      <c r="K12" s="73">
        <v>18.600000000000001</v>
      </c>
      <c r="L12" s="102">
        <v>19.100000000000001</v>
      </c>
      <c r="M12" s="73">
        <v>49.6</v>
      </c>
      <c r="N12" s="102">
        <v>51</v>
      </c>
      <c r="O12" s="73">
        <v>49.6</v>
      </c>
      <c r="P12" s="104">
        <v>51</v>
      </c>
      <c r="S12" s="96" t="s">
        <v>55</v>
      </c>
      <c r="U12" s="6">
        <v>31390</v>
      </c>
      <c r="V12" s="6">
        <v>6</v>
      </c>
      <c r="W12" s="6">
        <v>16</v>
      </c>
      <c r="X12" s="6">
        <v>16</v>
      </c>
      <c r="Z12" s="97">
        <f t="shared" si="1"/>
        <v>19.114367633004139</v>
      </c>
      <c r="AA12" s="97">
        <f t="shared" si="2"/>
        <v>50.971647021344381</v>
      </c>
      <c r="AB12" s="97">
        <f t="shared" si="3"/>
        <v>50.971647021344381</v>
      </c>
    </row>
    <row r="13" spans="2:28" s="6" customFormat="1" ht="18" customHeight="1" x14ac:dyDescent="0.2">
      <c r="B13" s="70" t="s">
        <v>12</v>
      </c>
      <c r="C13" s="74">
        <v>3299</v>
      </c>
      <c r="D13" s="109">
        <f t="shared" si="0"/>
        <v>3307</v>
      </c>
      <c r="E13" s="75">
        <v>231</v>
      </c>
      <c r="F13" s="85">
        <v>229</v>
      </c>
      <c r="G13" s="75">
        <v>1656</v>
      </c>
      <c r="H13" s="85">
        <v>1688</v>
      </c>
      <c r="I13" s="75">
        <v>1412</v>
      </c>
      <c r="J13" s="85">
        <v>1390</v>
      </c>
      <c r="K13" s="73">
        <v>9.6999999999999993</v>
      </c>
      <c r="L13" s="102">
        <v>9.6</v>
      </c>
      <c r="M13" s="73">
        <v>69.599999999999994</v>
      </c>
      <c r="N13" s="102">
        <v>71.099999999999994</v>
      </c>
      <c r="O13" s="73">
        <v>59.3</v>
      </c>
      <c r="P13" s="104">
        <v>58.5</v>
      </c>
      <c r="S13" s="6" t="s">
        <v>68</v>
      </c>
      <c r="T13" s="76"/>
      <c r="U13" s="6">
        <v>2374820</v>
      </c>
      <c r="V13" s="6">
        <v>229</v>
      </c>
      <c r="W13" s="6">
        <v>1688</v>
      </c>
      <c r="X13" s="6">
        <v>1390</v>
      </c>
      <c r="Z13" s="97">
        <f t="shared" si="1"/>
        <v>9.6428360886298758</v>
      </c>
      <c r="AA13" s="97">
        <f t="shared" si="2"/>
        <v>71.079071255926763</v>
      </c>
      <c r="AB13" s="97">
        <f t="shared" si="3"/>
        <v>58.530751804347275</v>
      </c>
    </row>
    <row r="14" spans="2:28" s="6" customFormat="1" ht="18" customHeight="1" x14ac:dyDescent="0.2">
      <c r="B14" s="70" t="s">
        <v>13</v>
      </c>
      <c r="C14" s="74">
        <v>302</v>
      </c>
      <c r="D14" s="109">
        <f t="shared" si="0"/>
        <v>299</v>
      </c>
      <c r="E14" s="75">
        <v>21</v>
      </c>
      <c r="F14" s="85">
        <v>21</v>
      </c>
      <c r="G14" s="75">
        <v>153</v>
      </c>
      <c r="H14" s="85">
        <v>150</v>
      </c>
      <c r="I14" s="75">
        <v>128</v>
      </c>
      <c r="J14" s="85">
        <v>128</v>
      </c>
      <c r="K14" s="73">
        <v>10.9</v>
      </c>
      <c r="L14" s="102">
        <v>11.1</v>
      </c>
      <c r="M14" s="73">
        <v>79.3</v>
      </c>
      <c r="N14" s="102">
        <v>79.2</v>
      </c>
      <c r="O14" s="73">
        <v>66.3</v>
      </c>
      <c r="P14" s="104">
        <v>67.599999999999994</v>
      </c>
      <c r="S14" s="6" t="s">
        <v>69</v>
      </c>
      <c r="T14" s="77"/>
      <c r="U14" s="6">
        <v>189330</v>
      </c>
      <c r="V14" s="6">
        <v>21</v>
      </c>
      <c r="W14" s="6">
        <v>150</v>
      </c>
      <c r="X14" s="6">
        <v>128</v>
      </c>
      <c r="Z14" s="97">
        <f t="shared" si="1"/>
        <v>11.091744572967833</v>
      </c>
      <c r="AA14" s="97">
        <f t="shared" si="2"/>
        <v>79.226746949770245</v>
      </c>
      <c r="AB14" s="97">
        <f t="shared" si="3"/>
        <v>67.606824063803941</v>
      </c>
    </row>
    <row r="15" spans="2:28" s="6" customFormat="1" ht="18" customHeight="1" x14ac:dyDescent="0.2">
      <c r="B15" s="70" t="s">
        <v>14</v>
      </c>
      <c r="C15" s="74">
        <v>213</v>
      </c>
      <c r="D15" s="109">
        <f t="shared" si="0"/>
        <v>213</v>
      </c>
      <c r="E15" s="75">
        <v>17</v>
      </c>
      <c r="F15" s="85">
        <v>17</v>
      </c>
      <c r="G15" s="75">
        <v>104</v>
      </c>
      <c r="H15" s="85">
        <v>105</v>
      </c>
      <c r="I15" s="75">
        <v>92</v>
      </c>
      <c r="J15" s="85">
        <v>91</v>
      </c>
      <c r="K15" s="73">
        <v>11.4</v>
      </c>
      <c r="L15" s="102">
        <v>11.6</v>
      </c>
      <c r="M15" s="73">
        <v>69.8</v>
      </c>
      <c r="N15" s="102">
        <v>71.8</v>
      </c>
      <c r="O15" s="73">
        <v>61.7</v>
      </c>
      <c r="P15" s="104">
        <v>62.2</v>
      </c>
      <c r="S15" s="96" t="s">
        <v>50</v>
      </c>
      <c r="U15" s="6">
        <v>146280</v>
      </c>
      <c r="V15" s="6">
        <v>17</v>
      </c>
      <c r="W15" s="6">
        <v>105</v>
      </c>
      <c r="X15" s="6">
        <v>91</v>
      </c>
      <c r="Z15" s="97">
        <f t="shared" si="1"/>
        <v>11.621547716707685</v>
      </c>
      <c r="AA15" s="97">
        <f t="shared" si="2"/>
        <v>71.780147662018052</v>
      </c>
      <c r="AB15" s="97">
        <f t="shared" si="3"/>
        <v>62.209461307082307</v>
      </c>
    </row>
    <row r="16" spans="2:28" s="6" customFormat="1" ht="18" customHeight="1" x14ac:dyDescent="0.2">
      <c r="B16" s="70" t="s">
        <v>15</v>
      </c>
      <c r="C16" s="74">
        <v>124</v>
      </c>
      <c r="D16" s="109">
        <f t="shared" si="0"/>
        <v>125</v>
      </c>
      <c r="E16" s="75">
        <v>16</v>
      </c>
      <c r="F16" s="85">
        <v>16</v>
      </c>
      <c r="G16" s="75">
        <v>53</v>
      </c>
      <c r="H16" s="85">
        <v>54</v>
      </c>
      <c r="I16" s="75">
        <v>55</v>
      </c>
      <c r="J16" s="85">
        <v>55</v>
      </c>
      <c r="K16" s="73">
        <v>16.399999999999999</v>
      </c>
      <c r="L16" s="102">
        <v>16.8</v>
      </c>
      <c r="M16" s="73">
        <v>54.4</v>
      </c>
      <c r="N16" s="102">
        <v>56.6</v>
      </c>
      <c r="O16" s="73">
        <v>56.4</v>
      </c>
      <c r="P16" s="104">
        <v>57.7</v>
      </c>
      <c r="S16" s="96" t="s">
        <v>51</v>
      </c>
      <c r="U16" s="6">
        <v>95380</v>
      </c>
      <c r="V16" s="6">
        <v>16</v>
      </c>
      <c r="W16" s="6">
        <v>54</v>
      </c>
      <c r="X16" s="6">
        <v>55</v>
      </c>
      <c r="Z16" s="97">
        <f t="shared" si="1"/>
        <v>16.775005242189138</v>
      </c>
      <c r="AA16" s="97">
        <f t="shared" si="2"/>
        <v>56.615642692388349</v>
      </c>
      <c r="AB16" s="97">
        <f t="shared" si="3"/>
        <v>57.664080520025166</v>
      </c>
    </row>
    <row r="17" spans="2:28" s="6" customFormat="1" ht="18" customHeight="1" x14ac:dyDescent="0.2">
      <c r="B17" s="70" t="s">
        <v>16</v>
      </c>
      <c r="C17" s="74">
        <v>45</v>
      </c>
      <c r="D17" s="109">
        <f t="shared" si="0"/>
        <v>44</v>
      </c>
      <c r="E17" s="75">
        <v>5</v>
      </c>
      <c r="F17" s="85">
        <v>5</v>
      </c>
      <c r="G17" s="75">
        <v>22</v>
      </c>
      <c r="H17" s="85">
        <v>22</v>
      </c>
      <c r="I17" s="75">
        <v>18</v>
      </c>
      <c r="J17" s="85">
        <v>17</v>
      </c>
      <c r="K17" s="73">
        <v>17.3</v>
      </c>
      <c r="L17" s="102">
        <v>17.7</v>
      </c>
      <c r="M17" s="73">
        <v>75.900000000000006</v>
      </c>
      <c r="N17" s="102">
        <v>77.8</v>
      </c>
      <c r="O17" s="73">
        <v>62.1</v>
      </c>
      <c r="P17" s="104">
        <v>60.1</v>
      </c>
      <c r="S17" s="96" t="s">
        <v>49</v>
      </c>
      <c r="U17" s="6">
        <v>28280</v>
      </c>
      <c r="V17" s="6">
        <v>5</v>
      </c>
      <c r="W17" s="6">
        <v>22</v>
      </c>
      <c r="X17" s="6">
        <v>17</v>
      </c>
      <c r="Z17" s="97">
        <f t="shared" si="1"/>
        <v>17.680339462517679</v>
      </c>
      <c r="AA17" s="97">
        <f t="shared" si="2"/>
        <v>77.793493635077795</v>
      </c>
      <c r="AB17" s="97">
        <f t="shared" si="3"/>
        <v>60.113154172560108</v>
      </c>
    </row>
    <row r="18" spans="2:28" s="6" customFormat="1" ht="18" customHeight="1" x14ac:dyDescent="0.2">
      <c r="B18" s="70" t="s">
        <v>17</v>
      </c>
      <c r="C18" s="74">
        <v>216</v>
      </c>
      <c r="D18" s="109">
        <f t="shared" si="0"/>
        <v>216</v>
      </c>
      <c r="E18" s="75">
        <v>21</v>
      </c>
      <c r="F18" s="85">
        <v>21</v>
      </c>
      <c r="G18" s="75">
        <v>110</v>
      </c>
      <c r="H18" s="85">
        <v>110</v>
      </c>
      <c r="I18" s="75">
        <v>85</v>
      </c>
      <c r="J18" s="85">
        <v>85</v>
      </c>
      <c r="K18" s="73">
        <v>12.2</v>
      </c>
      <c r="L18" s="102">
        <v>12.4</v>
      </c>
      <c r="M18" s="73">
        <v>63.7</v>
      </c>
      <c r="N18" s="102">
        <v>65</v>
      </c>
      <c r="O18" s="73">
        <v>49.3</v>
      </c>
      <c r="P18" s="104">
        <v>50.2</v>
      </c>
      <c r="S18" s="96" t="s">
        <v>56</v>
      </c>
      <c r="U18" s="6">
        <v>169160</v>
      </c>
      <c r="V18" s="6">
        <v>21</v>
      </c>
      <c r="W18" s="6">
        <v>110</v>
      </c>
      <c r="X18" s="6">
        <v>85</v>
      </c>
      <c r="Z18" s="97">
        <f t="shared" si="1"/>
        <v>12.414282336249704</v>
      </c>
      <c r="AA18" s="97">
        <f t="shared" si="2"/>
        <v>65.027193189879398</v>
      </c>
      <c r="AB18" s="97">
        <f t="shared" si="3"/>
        <v>50.248285646724995</v>
      </c>
    </row>
    <row r="19" spans="2:28" s="6" customFormat="1" ht="18" customHeight="1" x14ac:dyDescent="0.2">
      <c r="B19" s="70" t="s">
        <v>18</v>
      </c>
      <c r="C19" s="74">
        <v>209</v>
      </c>
      <c r="D19" s="109">
        <f t="shared" si="0"/>
        <v>217</v>
      </c>
      <c r="E19" s="75">
        <v>15</v>
      </c>
      <c r="F19" s="85">
        <v>15</v>
      </c>
      <c r="G19" s="75">
        <v>102</v>
      </c>
      <c r="H19" s="85">
        <v>111</v>
      </c>
      <c r="I19" s="75">
        <v>92</v>
      </c>
      <c r="J19" s="85">
        <v>91</v>
      </c>
      <c r="K19" s="73">
        <v>7.4</v>
      </c>
      <c r="L19" s="102">
        <v>7.4</v>
      </c>
      <c r="M19" s="73">
        <v>50.2</v>
      </c>
      <c r="N19" s="102">
        <v>55.1</v>
      </c>
      <c r="O19" s="73">
        <v>45.3</v>
      </c>
      <c r="P19" s="104">
        <v>45.2</v>
      </c>
      <c r="S19" s="96" t="s">
        <v>57</v>
      </c>
      <c r="U19" s="6">
        <v>201420</v>
      </c>
      <c r="V19" s="6">
        <v>15</v>
      </c>
      <c r="W19" s="6">
        <v>111</v>
      </c>
      <c r="X19" s="6">
        <v>91</v>
      </c>
      <c r="Z19" s="97">
        <f t="shared" si="1"/>
        <v>7.4471254095918971</v>
      </c>
      <c r="AA19" s="97">
        <f t="shared" si="2"/>
        <v>55.108728030980046</v>
      </c>
      <c r="AB19" s="97">
        <f t="shared" si="3"/>
        <v>45.179227484857513</v>
      </c>
    </row>
    <row r="20" spans="2:28" s="6" customFormat="1" ht="18" customHeight="1" x14ac:dyDescent="0.2">
      <c r="B20" s="70" t="s">
        <v>19</v>
      </c>
      <c r="C20" s="74">
        <v>81</v>
      </c>
      <c r="D20" s="109">
        <f t="shared" si="0"/>
        <v>79</v>
      </c>
      <c r="E20" s="75">
        <v>7</v>
      </c>
      <c r="F20" s="85">
        <v>7</v>
      </c>
      <c r="G20" s="75">
        <v>42</v>
      </c>
      <c r="H20" s="85">
        <v>41</v>
      </c>
      <c r="I20" s="75">
        <v>32</v>
      </c>
      <c r="J20" s="85">
        <v>31</v>
      </c>
      <c r="K20" s="73">
        <v>11.5</v>
      </c>
      <c r="L20" s="102">
        <v>11.7</v>
      </c>
      <c r="M20" s="73">
        <v>68.7</v>
      </c>
      <c r="N20" s="102">
        <v>68.400000000000006</v>
      </c>
      <c r="O20" s="73">
        <v>52.4</v>
      </c>
      <c r="P20" s="104">
        <v>51.7</v>
      </c>
      <c r="S20" s="6" t="s">
        <v>65</v>
      </c>
      <c r="U20" s="6">
        <v>59980</v>
      </c>
      <c r="V20" s="6">
        <v>7</v>
      </c>
      <c r="W20" s="6">
        <v>41</v>
      </c>
      <c r="X20" s="6">
        <v>31</v>
      </c>
      <c r="Z20" s="97">
        <f t="shared" si="1"/>
        <v>11.670556852284095</v>
      </c>
      <c r="AA20" s="97">
        <f t="shared" si="2"/>
        <v>68.356118706235421</v>
      </c>
      <c r="AB20" s="97">
        <f t="shared" si="3"/>
        <v>51.683894631543851</v>
      </c>
    </row>
    <row r="21" spans="2:28" s="6" customFormat="1" ht="18" customHeight="1" x14ac:dyDescent="0.2">
      <c r="B21" s="70" t="s">
        <v>20</v>
      </c>
      <c r="C21" s="74">
        <v>483</v>
      </c>
      <c r="D21" s="109">
        <f t="shared" si="0"/>
        <v>473</v>
      </c>
      <c r="E21" s="75">
        <v>38</v>
      </c>
      <c r="F21" s="85">
        <v>38</v>
      </c>
      <c r="G21" s="75">
        <v>256</v>
      </c>
      <c r="H21" s="85">
        <v>247</v>
      </c>
      <c r="I21" s="75">
        <v>189</v>
      </c>
      <c r="J21" s="85">
        <v>188</v>
      </c>
      <c r="K21" s="73">
        <v>10.1</v>
      </c>
      <c r="L21" s="102">
        <v>10.199999999999999</v>
      </c>
      <c r="M21" s="73">
        <v>68.099999999999994</v>
      </c>
      <c r="N21" s="102">
        <v>66.5</v>
      </c>
      <c r="O21" s="73">
        <v>50.3</v>
      </c>
      <c r="P21" s="104">
        <v>50.6</v>
      </c>
      <c r="S21" s="6" t="s">
        <v>70</v>
      </c>
      <c r="U21" s="6">
        <v>371450</v>
      </c>
      <c r="V21" s="6">
        <v>38</v>
      </c>
      <c r="W21" s="6">
        <v>247</v>
      </c>
      <c r="X21" s="6">
        <v>188</v>
      </c>
      <c r="Z21" s="97">
        <f t="shared" si="1"/>
        <v>10.230179028132993</v>
      </c>
      <c r="AA21" s="97">
        <f t="shared" si="2"/>
        <v>66.496163682864449</v>
      </c>
      <c r="AB21" s="97">
        <f t="shared" si="3"/>
        <v>50.612464665500063</v>
      </c>
    </row>
    <row r="22" spans="2:28" s="6" customFormat="1" ht="18" customHeight="1" x14ac:dyDescent="0.2">
      <c r="B22" s="70" t="s">
        <v>21</v>
      </c>
      <c r="C22" s="74">
        <v>70</v>
      </c>
      <c r="D22" s="109">
        <f t="shared" si="0"/>
        <v>71</v>
      </c>
      <c r="E22" s="75">
        <v>7</v>
      </c>
      <c r="F22" s="85">
        <v>7</v>
      </c>
      <c r="G22" s="75">
        <v>34</v>
      </c>
      <c r="H22" s="85">
        <v>35</v>
      </c>
      <c r="I22" s="75">
        <v>29</v>
      </c>
      <c r="J22" s="85">
        <v>29</v>
      </c>
      <c r="K22" s="73">
        <v>11.8</v>
      </c>
      <c r="L22" s="102">
        <v>12.1</v>
      </c>
      <c r="M22" s="73">
        <v>57.4</v>
      </c>
      <c r="N22" s="102">
        <v>60.6</v>
      </c>
      <c r="O22" s="73">
        <v>48.9</v>
      </c>
      <c r="P22" s="104">
        <v>50.2</v>
      </c>
      <c r="S22" s="96" t="s">
        <v>53</v>
      </c>
      <c r="U22" s="6">
        <v>57770</v>
      </c>
      <c r="V22" s="6">
        <v>7</v>
      </c>
      <c r="W22" s="6">
        <v>35</v>
      </c>
      <c r="X22" s="6">
        <v>29</v>
      </c>
      <c r="Z22" s="97">
        <f t="shared" si="1"/>
        <v>12.117015752120476</v>
      </c>
      <c r="AA22" s="97">
        <f t="shared" si="2"/>
        <v>60.585078760602393</v>
      </c>
      <c r="AB22" s="97">
        <f t="shared" si="3"/>
        <v>50.199065258784834</v>
      </c>
    </row>
    <row r="23" spans="2:28" s="6" customFormat="1" ht="18" customHeight="1" x14ac:dyDescent="0.2">
      <c r="B23" s="70" t="s">
        <v>22</v>
      </c>
      <c r="C23" s="74">
        <v>53</v>
      </c>
      <c r="D23" s="109">
        <f t="shared" si="0"/>
        <v>53</v>
      </c>
      <c r="E23" s="75">
        <v>5</v>
      </c>
      <c r="F23" s="85">
        <v>5</v>
      </c>
      <c r="G23" s="75">
        <v>24</v>
      </c>
      <c r="H23" s="85">
        <v>24</v>
      </c>
      <c r="I23" s="75">
        <v>24</v>
      </c>
      <c r="J23" s="85">
        <v>24</v>
      </c>
      <c r="K23" s="73">
        <v>12.9</v>
      </c>
      <c r="L23" s="102">
        <v>13.2</v>
      </c>
      <c r="M23" s="73">
        <v>62</v>
      </c>
      <c r="N23" s="102">
        <v>63.3</v>
      </c>
      <c r="O23" s="73">
        <v>62</v>
      </c>
      <c r="P23" s="104">
        <v>63.3</v>
      </c>
      <c r="S23" s="96" t="s">
        <v>52</v>
      </c>
      <c r="U23" s="6">
        <v>37890</v>
      </c>
      <c r="V23" s="6">
        <v>5</v>
      </c>
      <c r="W23" s="6">
        <v>24</v>
      </c>
      <c r="X23" s="6">
        <v>24</v>
      </c>
      <c r="Z23" s="97">
        <f t="shared" si="1"/>
        <v>13.196093956188969</v>
      </c>
      <c r="AA23" s="97">
        <f t="shared" si="2"/>
        <v>63.341250989707049</v>
      </c>
      <c r="AB23" s="97">
        <f t="shared" si="3"/>
        <v>63.341250989707049</v>
      </c>
    </row>
    <row r="24" spans="2:28" s="6" customFormat="1" ht="18" customHeight="1" x14ac:dyDescent="0.2">
      <c r="B24" s="70" t="s">
        <v>23</v>
      </c>
      <c r="C24" s="74">
        <v>66</v>
      </c>
      <c r="D24" s="109">
        <f t="shared" si="0"/>
        <v>66</v>
      </c>
      <c r="E24" s="75">
        <v>7</v>
      </c>
      <c r="F24" s="85">
        <v>7</v>
      </c>
      <c r="G24" s="75">
        <v>36</v>
      </c>
      <c r="H24" s="85">
        <v>36</v>
      </c>
      <c r="I24" s="75">
        <v>23</v>
      </c>
      <c r="J24" s="85">
        <v>23</v>
      </c>
      <c r="K24" s="73">
        <v>16.8</v>
      </c>
      <c r="L24" s="102">
        <v>17.3</v>
      </c>
      <c r="M24" s="73">
        <v>86.6</v>
      </c>
      <c r="N24" s="102">
        <v>89</v>
      </c>
      <c r="O24" s="73">
        <v>55.3</v>
      </c>
      <c r="P24" s="104">
        <v>56.9</v>
      </c>
      <c r="S24" s="96" t="s">
        <v>62</v>
      </c>
      <c r="U24" s="6">
        <v>40450</v>
      </c>
      <c r="V24" s="6">
        <v>7</v>
      </c>
      <c r="W24" s="6">
        <v>36</v>
      </c>
      <c r="X24" s="6">
        <v>23</v>
      </c>
      <c r="Z24" s="97">
        <f t="shared" si="1"/>
        <v>17.305315203955502</v>
      </c>
      <c r="AA24" s="97">
        <f t="shared" si="2"/>
        <v>88.998763906056865</v>
      </c>
      <c r="AB24" s="97">
        <f t="shared" si="3"/>
        <v>56.86032138442522</v>
      </c>
    </row>
    <row r="25" spans="2:28" s="6" customFormat="1" ht="18" customHeight="1" x14ac:dyDescent="0.2">
      <c r="B25" s="70" t="s">
        <v>24</v>
      </c>
      <c r="C25" s="74">
        <v>76</v>
      </c>
      <c r="D25" s="109">
        <f t="shared" si="0"/>
        <v>74</v>
      </c>
      <c r="E25" s="75">
        <v>8</v>
      </c>
      <c r="F25" s="85">
        <v>8</v>
      </c>
      <c r="G25" s="75">
        <v>41</v>
      </c>
      <c r="H25" s="85">
        <v>40</v>
      </c>
      <c r="I25" s="75">
        <v>27</v>
      </c>
      <c r="J25" s="85">
        <v>26</v>
      </c>
      <c r="K25" s="73">
        <v>13.3</v>
      </c>
      <c r="L25" s="102">
        <v>13.6</v>
      </c>
      <c r="M25" s="73">
        <v>68.3</v>
      </c>
      <c r="N25" s="102">
        <v>68.2</v>
      </c>
      <c r="O25" s="73">
        <v>45</v>
      </c>
      <c r="P25" s="104">
        <v>44.3</v>
      </c>
      <c r="S25" s="96" t="s">
        <v>61</v>
      </c>
      <c r="U25" s="6">
        <v>58690</v>
      </c>
      <c r="V25" s="6">
        <v>8</v>
      </c>
      <c r="W25" s="6">
        <v>40</v>
      </c>
      <c r="X25" s="6">
        <v>26</v>
      </c>
      <c r="Z25" s="97">
        <f t="shared" si="1"/>
        <v>13.630942238882264</v>
      </c>
      <c r="AA25" s="97">
        <f t="shared" si="2"/>
        <v>68.15471119441132</v>
      </c>
      <c r="AB25" s="97">
        <f t="shared" si="3"/>
        <v>44.300562276367351</v>
      </c>
    </row>
    <row r="26" spans="2:28" s="6" customFormat="1" ht="18" customHeight="1" x14ac:dyDescent="0.2">
      <c r="B26" s="78" t="s">
        <v>25</v>
      </c>
      <c r="C26" s="74">
        <v>221</v>
      </c>
      <c r="D26" s="109">
        <f t="shared" si="0"/>
        <v>226</v>
      </c>
      <c r="E26" s="74">
        <v>25</v>
      </c>
      <c r="F26" s="86">
        <v>25</v>
      </c>
      <c r="G26" s="74">
        <v>104</v>
      </c>
      <c r="H26" s="86">
        <v>110</v>
      </c>
      <c r="I26" s="74">
        <v>92</v>
      </c>
      <c r="J26" s="86">
        <v>91</v>
      </c>
      <c r="K26" s="73">
        <v>12.2</v>
      </c>
      <c r="L26" s="102">
        <v>12.4</v>
      </c>
      <c r="M26" s="73">
        <v>50.9</v>
      </c>
      <c r="N26" s="102">
        <v>54.5</v>
      </c>
      <c r="O26" s="73">
        <v>45</v>
      </c>
      <c r="P26" s="104">
        <v>45.1</v>
      </c>
      <c r="S26" s="6" t="s">
        <v>64</v>
      </c>
      <c r="U26" s="6">
        <v>201720</v>
      </c>
      <c r="V26" s="6">
        <v>25</v>
      </c>
      <c r="W26" s="6">
        <v>110</v>
      </c>
      <c r="X26" s="6">
        <v>91</v>
      </c>
      <c r="Z26" s="97">
        <f t="shared" si="1"/>
        <v>12.393416617093001</v>
      </c>
      <c r="AA26" s="97">
        <f t="shared" si="2"/>
        <v>54.531033115209198</v>
      </c>
      <c r="AB26" s="97">
        <f t="shared" si="3"/>
        <v>45.112036486218521</v>
      </c>
    </row>
    <row r="27" spans="2:28" s="6" customFormat="1" ht="18" customHeight="1" x14ac:dyDescent="0.2">
      <c r="B27" s="78" t="s">
        <v>26</v>
      </c>
      <c r="C27" s="74">
        <v>74</v>
      </c>
      <c r="D27" s="109">
        <f t="shared" si="0"/>
        <v>75</v>
      </c>
      <c r="E27" s="74">
        <v>11</v>
      </c>
      <c r="F27" s="86">
        <v>9</v>
      </c>
      <c r="G27" s="74">
        <v>33</v>
      </c>
      <c r="H27" s="86">
        <v>36</v>
      </c>
      <c r="I27" s="74">
        <v>30</v>
      </c>
      <c r="J27" s="86">
        <v>30</v>
      </c>
      <c r="K27" s="73">
        <v>17.600000000000001</v>
      </c>
      <c r="L27" s="102">
        <v>14.7</v>
      </c>
      <c r="M27" s="73">
        <v>52.8</v>
      </c>
      <c r="N27" s="102">
        <v>58.9</v>
      </c>
      <c r="O27" s="73">
        <v>48</v>
      </c>
      <c r="P27" s="104">
        <v>49.1</v>
      </c>
      <c r="S27" s="96" t="s">
        <v>60</v>
      </c>
      <c r="U27" s="6">
        <v>61070</v>
      </c>
      <c r="V27" s="6">
        <v>9</v>
      </c>
      <c r="W27" s="6">
        <v>36</v>
      </c>
      <c r="X27" s="6">
        <v>30</v>
      </c>
      <c r="Z27" s="97">
        <f t="shared" si="1"/>
        <v>14.737186834779761</v>
      </c>
      <c r="AA27" s="97">
        <f t="shared" si="2"/>
        <v>58.948747339119045</v>
      </c>
      <c r="AB27" s="97">
        <f t="shared" si="3"/>
        <v>49.123956115932536</v>
      </c>
    </row>
    <row r="28" spans="2:28" s="6" customFormat="1" ht="18" customHeight="1" x14ac:dyDescent="0.2">
      <c r="B28" s="78" t="s">
        <v>27</v>
      </c>
      <c r="C28" s="74">
        <v>400</v>
      </c>
      <c r="D28" s="109">
        <f t="shared" si="0"/>
        <v>396</v>
      </c>
      <c r="E28" s="74">
        <v>32</v>
      </c>
      <c r="F28" s="86">
        <v>32</v>
      </c>
      <c r="G28" s="74">
        <v>201</v>
      </c>
      <c r="H28" s="86">
        <v>200</v>
      </c>
      <c r="I28" s="74">
        <v>167</v>
      </c>
      <c r="J28" s="86">
        <v>164</v>
      </c>
      <c r="K28" s="73">
        <v>9.8000000000000007</v>
      </c>
      <c r="L28" s="102">
        <v>9.9</v>
      </c>
      <c r="M28" s="73">
        <v>61.3</v>
      </c>
      <c r="N28" s="102">
        <v>61.6</v>
      </c>
      <c r="O28" s="73">
        <v>50.9</v>
      </c>
      <c r="P28" s="104">
        <v>50.6</v>
      </c>
      <c r="S28" s="96" t="s">
        <v>58</v>
      </c>
      <c r="U28" s="6">
        <v>324430</v>
      </c>
      <c r="V28" s="6">
        <v>32</v>
      </c>
      <c r="W28" s="6">
        <v>200</v>
      </c>
      <c r="X28" s="6">
        <v>164</v>
      </c>
      <c r="Z28" s="97">
        <f t="shared" si="1"/>
        <v>9.8634528249545355</v>
      </c>
      <c r="AA28" s="97">
        <f t="shared" si="2"/>
        <v>61.646580155965843</v>
      </c>
      <c r="AB28" s="97">
        <f t="shared" si="3"/>
        <v>50.550195727891996</v>
      </c>
    </row>
    <row r="29" spans="2:28" s="6" customFormat="1" ht="18" customHeight="1" x14ac:dyDescent="0.2">
      <c r="B29" s="78" t="s">
        <v>28</v>
      </c>
      <c r="C29" s="74">
        <v>238</v>
      </c>
      <c r="D29" s="109">
        <f t="shared" si="0"/>
        <v>239</v>
      </c>
      <c r="E29" s="74">
        <v>22</v>
      </c>
      <c r="F29" s="86">
        <v>22</v>
      </c>
      <c r="G29" s="74">
        <v>105</v>
      </c>
      <c r="H29" s="86">
        <v>107</v>
      </c>
      <c r="I29" s="74">
        <v>111</v>
      </c>
      <c r="J29" s="86">
        <v>110</v>
      </c>
      <c r="K29" s="73">
        <v>10.1</v>
      </c>
      <c r="L29" s="102">
        <v>10.3</v>
      </c>
      <c r="M29" s="73">
        <v>48.2</v>
      </c>
      <c r="N29" s="102">
        <v>50</v>
      </c>
      <c r="O29" s="73">
        <v>50.9</v>
      </c>
      <c r="P29" s="104">
        <v>51.4</v>
      </c>
      <c r="S29" s="96" t="s">
        <v>59</v>
      </c>
      <c r="U29" s="6">
        <v>214180</v>
      </c>
      <c r="V29" s="6">
        <v>22</v>
      </c>
      <c r="W29" s="6">
        <v>107</v>
      </c>
      <c r="X29" s="6">
        <v>110</v>
      </c>
      <c r="Z29" s="97">
        <f t="shared" si="1"/>
        <v>10.271734055467364</v>
      </c>
      <c r="AA29" s="97">
        <f t="shared" si="2"/>
        <v>49.957979269773091</v>
      </c>
      <c r="AB29" s="97">
        <f t="shared" si="3"/>
        <v>51.358670277336813</v>
      </c>
    </row>
    <row r="30" spans="2:28" s="7" customFormat="1" ht="18" customHeight="1" x14ac:dyDescent="0.2">
      <c r="B30" s="79" t="s">
        <v>29</v>
      </c>
      <c r="C30" s="80">
        <v>55</v>
      </c>
      <c r="D30" s="110">
        <f t="shared" si="0"/>
        <v>54</v>
      </c>
      <c r="E30" s="80">
        <v>7</v>
      </c>
      <c r="F30" s="107">
        <v>7</v>
      </c>
      <c r="G30" s="80">
        <v>23</v>
      </c>
      <c r="H30" s="107">
        <v>22</v>
      </c>
      <c r="I30" s="80">
        <v>25</v>
      </c>
      <c r="J30" s="107">
        <v>25</v>
      </c>
      <c r="K30" s="81">
        <v>10.1</v>
      </c>
      <c r="L30" s="105">
        <v>10.3</v>
      </c>
      <c r="M30" s="81">
        <v>33.1</v>
      </c>
      <c r="N30" s="105">
        <v>32.299999999999997</v>
      </c>
      <c r="O30" s="81">
        <v>36</v>
      </c>
      <c r="P30" s="106">
        <v>36.700000000000003</v>
      </c>
      <c r="S30" s="7" t="s">
        <v>63</v>
      </c>
      <c r="U30" s="7">
        <v>68080</v>
      </c>
      <c r="V30" s="7">
        <v>7</v>
      </c>
      <c r="W30" s="7">
        <v>22</v>
      </c>
      <c r="X30" s="7">
        <v>25</v>
      </c>
      <c r="Z30" s="98">
        <f t="shared" si="1"/>
        <v>10.282021151586369</v>
      </c>
      <c r="AA30" s="98">
        <f t="shared" si="2"/>
        <v>32.31492361927144</v>
      </c>
      <c r="AB30" s="98">
        <f t="shared" si="3"/>
        <v>36.721504112808461</v>
      </c>
    </row>
    <row r="31" spans="2:28" s="6" customFormat="1" ht="18" customHeight="1" x14ac:dyDescent="0.15">
      <c r="B31" s="8" t="s">
        <v>38</v>
      </c>
      <c r="C31" s="8"/>
      <c r="D31" s="8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</row>
    <row r="32" spans="2:28" ht="15" customHeight="1" x14ac:dyDescent="0.15">
      <c r="C32" s="83"/>
      <c r="D32" s="83"/>
      <c r="E32" s="83"/>
      <c r="F32" s="83"/>
      <c r="G32" s="83"/>
      <c r="H32" s="83"/>
      <c r="I32" s="83"/>
      <c r="J32" s="83"/>
    </row>
  </sheetData>
  <mergeCells count="10">
    <mergeCell ref="B4:B8"/>
    <mergeCell ref="C4:J4"/>
    <mergeCell ref="K4:P4"/>
    <mergeCell ref="C5:D7"/>
    <mergeCell ref="E5:F7"/>
    <mergeCell ref="G5:H7"/>
    <mergeCell ref="I5:J7"/>
    <mergeCell ref="K5:L7"/>
    <mergeCell ref="M5:N7"/>
    <mergeCell ref="O5:P7"/>
  </mergeCells>
  <phoneticPr fontId="1"/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60"/>
  <sheetViews>
    <sheetView showGridLines="0" view="pageBreakPreview" zoomScale="110" zoomScaleNormal="100" zoomScaleSheetLayoutView="110" workbookViewId="0">
      <selection activeCell="H18" sqref="H18"/>
    </sheetView>
  </sheetViews>
  <sheetFormatPr defaultColWidth="9.375" defaultRowHeight="13.5" x14ac:dyDescent="0.15"/>
  <cols>
    <col min="1" max="1" width="3.5" style="1" customWidth="1"/>
    <col min="2" max="2" width="11.125" style="9" bestFit="1" customWidth="1"/>
    <col min="3" max="4" width="9.375" style="9" customWidth="1"/>
    <col min="5" max="16" width="9.375" style="1" customWidth="1"/>
    <col min="17" max="17" width="4.875" style="1" customWidth="1"/>
    <col min="18" max="20" width="9.375" style="1"/>
    <col min="21" max="21" width="11.125" style="1" bestFit="1" customWidth="1"/>
    <col min="22" max="25" width="9.375" style="1"/>
    <col min="26" max="26" width="9" style="1" customWidth="1"/>
    <col min="27" max="28" width="9.375" style="1"/>
    <col min="29" max="29" width="11.25" style="1" bestFit="1" customWidth="1"/>
    <col min="30" max="256" width="9.375" style="1"/>
    <col min="257" max="257" width="3.5" style="1" customWidth="1"/>
    <col min="258" max="258" width="11.125" style="1" bestFit="1" customWidth="1"/>
    <col min="259" max="272" width="9.375" style="1" customWidth="1"/>
    <col min="273" max="273" width="4.875" style="1" customWidth="1"/>
    <col min="274" max="512" width="9.375" style="1"/>
    <col min="513" max="513" width="3.5" style="1" customWidth="1"/>
    <col min="514" max="514" width="11.125" style="1" bestFit="1" customWidth="1"/>
    <col min="515" max="528" width="9.375" style="1" customWidth="1"/>
    <col min="529" max="529" width="4.875" style="1" customWidth="1"/>
    <col min="530" max="768" width="9.375" style="1"/>
    <col min="769" max="769" width="3.5" style="1" customWidth="1"/>
    <col min="770" max="770" width="11.125" style="1" bestFit="1" customWidth="1"/>
    <col min="771" max="784" width="9.375" style="1" customWidth="1"/>
    <col min="785" max="785" width="4.875" style="1" customWidth="1"/>
    <col min="786" max="1024" width="9.375" style="1"/>
    <col min="1025" max="1025" width="3.5" style="1" customWidth="1"/>
    <col min="1026" max="1026" width="11.125" style="1" bestFit="1" customWidth="1"/>
    <col min="1027" max="1040" width="9.375" style="1" customWidth="1"/>
    <col min="1041" max="1041" width="4.875" style="1" customWidth="1"/>
    <col min="1042" max="1280" width="9.375" style="1"/>
    <col min="1281" max="1281" width="3.5" style="1" customWidth="1"/>
    <col min="1282" max="1282" width="11.125" style="1" bestFit="1" customWidth="1"/>
    <col min="1283" max="1296" width="9.375" style="1" customWidth="1"/>
    <col min="1297" max="1297" width="4.875" style="1" customWidth="1"/>
    <col min="1298" max="1536" width="9.375" style="1"/>
    <col min="1537" max="1537" width="3.5" style="1" customWidth="1"/>
    <col min="1538" max="1538" width="11.125" style="1" bestFit="1" customWidth="1"/>
    <col min="1539" max="1552" width="9.375" style="1" customWidth="1"/>
    <col min="1553" max="1553" width="4.875" style="1" customWidth="1"/>
    <col min="1554" max="1792" width="9.375" style="1"/>
    <col min="1793" max="1793" width="3.5" style="1" customWidth="1"/>
    <col min="1794" max="1794" width="11.125" style="1" bestFit="1" customWidth="1"/>
    <col min="1795" max="1808" width="9.375" style="1" customWidth="1"/>
    <col min="1809" max="1809" width="4.875" style="1" customWidth="1"/>
    <col min="1810" max="2048" width="9.375" style="1"/>
    <col min="2049" max="2049" width="3.5" style="1" customWidth="1"/>
    <col min="2050" max="2050" width="11.125" style="1" bestFit="1" customWidth="1"/>
    <col min="2051" max="2064" width="9.375" style="1" customWidth="1"/>
    <col min="2065" max="2065" width="4.875" style="1" customWidth="1"/>
    <col min="2066" max="2304" width="9.375" style="1"/>
    <col min="2305" max="2305" width="3.5" style="1" customWidth="1"/>
    <col min="2306" max="2306" width="11.125" style="1" bestFit="1" customWidth="1"/>
    <col min="2307" max="2320" width="9.375" style="1" customWidth="1"/>
    <col min="2321" max="2321" width="4.875" style="1" customWidth="1"/>
    <col min="2322" max="2560" width="9.375" style="1"/>
    <col min="2561" max="2561" width="3.5" style="1" customWidth="1"/>
    <col min="2562" max="2562" width="11.125" style="1" bestFit="1" customWidth="1"/>
    <col min="2563" max="2576" width="9.375" style="1" customWidth="1"/>
    <col min="2577" max="2577" width="4.875" style="1" customWidth="1"/>
    <col min="2578" max="2816" width="9.375" style="1"/>
    <col min="2817" max="2817" width="3.5" style="1" customWidth="1"/>
    <col min="2818" max="2818" width="11.125" style="1" bestFit="1" customWidth="1"/>
    <col min="2819" max="2832" width="9.375" style="1" customWidth="1"/>
    <col min="2833" max="2833" width="4.875" style="1" customWidth="1"/>
    <col min="2834" max="3072" width="9.375" style="1"/>
    <col min="3073" max="3073" width="3.5" style="1" customWidth="1"/>
    <col min="3074" max="3074" width="11.125" style="1" bestFit="1" customWidth="1"/>
    <col min="3075" max="3088" width="9.375" style="1" customWidth="1"/>
    <col min="3089" max="3089" width="4.875" style="1" customWidth="1"/>
    <col min="3090" max="3328" width="9.375" style="1"/>
    <col min="3329" max="3329" width="3.5" style="1" customWidth="1"/>
    <col min="3330" max="3330" width="11.125" style="1" bestFit="1" customWidth="1"/>
    <col min="3331" max="3344" width="9.375" style="1" customWidth="1"/>
    <col min="3345" max="3345" width="4.875" style="1" customWidth="1"/>
    <col min="3346" max="3584" width="9.375" style="1"/>
    <col min="3585" max="3585" width="3.5" style="1" customWidth="1"/>
    <col min="3586" max="3586" width="11.125" style="1" bestFit="1" customWidth="1"/>
    <col min="3587" max="3600" width="9.375" style="1" customWidth="1"/>
    <col min="3601" max="3601" width="4.875" style="1" customWidth="1"/>
    <col min="3602" max="3840" width="9.375" style="1"/>
    <col min="3841" max="3841" width="3.5" style="1" customWidth="1"/>
    <col min="3842" max="3842" width="11.125" style="1" bestFit="1" customWidth="1"/>
    <col min="3843" max="3856" width="9.375" style="1" customWidth="1"/>
    <col min="3857" max="3857" width="4.875" style="1" customWidth="1"/>
    <col min="3858" max="4096" width="9.375" style="1"/>
    <col min="4097" max="4097" width="3.5" style="1" customWidth="1"/>
    <col min="4098" max="4098" width="11.125" style="1" bestFit="1" customWidth="1"/>
    <col min="4099" max="4112" width="9.375" style="1" customWidth="1"/>
    <col min="4113" max="4113" width="4.875" style="1" customWidth="1"/>
    <col min="4114" max="4352" width="9.375" style="1"/>
    <col min="4353" max="4353" width="3.5" style="1" customWidth="1"/>
    <col min="4354" max="4354" width="11.125" style="1" bestFit="1" customWidth="1"/>
    <col min="4355" max="4368" width="9.375" style="1" customWidth="1"/>
    <col min="4369" max="4369" width="4.875" style="1" customWidth="1"/>
    <col min="4370" max="4608" width="9.375" style="1"/>
    <col min="4609" max="4609" width="3.5" style="1" customWidth="1"/>
    <col min="4610" max="4610" width="11.125" style="1" bestFit="1" customWidth="1"/>
    <col min="4611" max="4624" width="9.375" style="1" customWidth="1"/>
    <col min="4625" max="4625" width="4.875" style="1" customWidth="1"/>
    <col min="4626" max="4864" width="9.375" style="1"/>
    <col min="4865" max="4865" width="3.5" style="1" customWidth="1"/>
    <col min="4866" max="4866" width="11.125" style="1" bestFit="1" customWidth="1"/>
    <col min="4867" max="4880" width="9.375" style="1" customWidth="1"/>
    <col min="4881" max="4881" width="4.875" style="1" customWidth="1"/>
    <col min="4882" max="5120" width="9.375" style="1"/>
    <col min="5121" max="5121" width="3.5" style="1" customWidth="1"/>
    <col min="5122" max="5122" width="11.125" style="1" bestFit="1" customWidth="1"/>
    <col min="5123" max="5136" width="9.375" style="1" customWidth="1"/>
    <col min="5137" max="5137" width="4.875" style="1" customWidth="1"/>
    <col min="5138" max="5376" width="9.375" style="1"/>
    <col min="5377" max="5377" width="3.5" style="1" customWidth="1"/>
    <col min="5378" max="5378" width="11.125" style="1" bestFit="1" customWidth="1"/>
    <col min="5379" max="5392" width="9.375" style="1" customWidth="1"/>
    <col min="5393" max="5393" width="4.875" style="1" customWidth="1"/>
    <col min="5394" max="5632" width="9.375" style="1"/>
    <col min="5633" max="5633" width="3.5" style="1" customWidth="1"/>
    <col min="5634" max="5634" width="11.125" style="1" bestFit="1" customWidth="1"/>
    <col min="5635" max="5648" width="9.375" style="1" customWidth="1"/>
    <col min="5649" max="5649" width="4.875" style="1" customWidth="1"/>
    <col min="5650" max="5888" width="9.375" style="1"/>
    <col min="5889" max="5889" width="3.5" style="1" customWidth="1"/>
    <col min="5890" max="5890" width="11.125" style="1" bestFit="1" customWidth="1"/>
    <col min="5891" max="5904" width="9.375" style="1" customWidth="1"/>
    <col min="5905" max="5905" width="4.875" style="1" customWidth="1"/>
    <col min="5906" max="6144" width="9.375" style="1"/>
    <col min="6145" max="6145" width="3.5" style="1" customWidth="1"/>
    <col min="6146" max="6146" width="11.125" style="1" bestFit="1" customWidth="1"/>
    <col min="6147" max="6160" width="9.375" style="1" customWidth="1"/>
    <col min="6161" max="6161" width="4.875" style="1" customWidth="1"/>
    <col min="6162" max="6400" width="9.375" style="1"/>
    <col min="6401" max="6401" width="3.5" style="1" customWidth="1"/>
    <col min="6402" max="6402" width="11.125" style="1" bestFit="1" customWidth="1"/>
    <col min="6403" max="6416" width="9.375" style="1" customWidth="1"/>
    <col min="6417" max="6417" width="4.875" style="1" customWidth="1"/>
    <col min="6418" max="6656" width="9.375" style="1"/>
    <col min="6657" max="6657" width="3.5" style="1" customWidth="1"/>
    <col min="6658" max="6658" width="11.125" style="1" bestFit="1" customWidth="1"/>
    <col min="6659" max="6672" width="9.375" style="1" customWidth="1"/>
    <col min="6673" max="6673" width="4.875" style="1" customWidth="1"/>
    <col min="6674" max="6912" width="9.375" style="1"/>
    <col min="6913" max="6913" width="3.5" style="1" customWidth="1"/>
    <col min="6914" max="6914" width="11.125" style="1" bestFit="1" customWidth="1"/>
    <col min="6915" max="6928" width="9.375" style="1" customWidth="1"/>
    <col min="6929" max="6929" width="4.875" style="1" customWidth="1"/>
    <col min="6930" max="7168" width="9.375" style="1"/>
    <col min="7169" max="7169" width="3.5" style="1" customWidth="1"/>
    <col min="7170" max="7170" width="11.125" style="1" bestFit="1" customWidth="1"/>
    <col min="7171" max="7184" width="9.375" style="1" customWidth="1"/>
    <col min="7185" max="7185" width="4.875" style="1" customWidth="1"/>
    <col min="7186" max="7424" width="9.375" style="1"/>
    <col min="7425" max="7425" width="3.5" style="1" customWidth="1"/>
    <col min="7426" max="7426" width="11.125" style="1" bestFit="1" customWidth="1"/>
    <col min="7427" max="7440" width="9.375" style="1" customWidth="1"/>
    <col min="7441" max="7441" width="4.875" style="1" customWidth="1"/>
    <col min="7442" max="7680" width="9.375" style="1"/>
    <col min="7681" max="7681" width="3.5" style="1" customWidth="1"/>
    <col min="7682" max="7682" width="11.125" style="1" bestFit="1" customWidth="1"/>
    <col min="7683" max="7696" width="9.375" style="1" customWidth="1"/>
    <col min="7697" max="7697" width="4.875" style="1" customWidth="1"/>
    <col min="7698" max="7936" width="9.375" style="1"/>
    <col min="7937" max="7937" width="3.5" style="1" customWidth="1"/>
    <col min="7938" max="7938" width="11.125" style="1" bestFit="1" customWidth="1"/>
    <col min="7939" max="7952" width="9.375" style="1" customWidth="1"/>
    <col min="7953" max="7953" width="4.875" style="1" customWidth="1"/>
    <col min="7954" max="8192" width="9.375" style="1"/>
    <col min="8193" max="8193" width="3.5" style="1" customWidth="1"/>
    <col min="8194" max="8194" width="11.125" style="1" bestFit="1" customWidth="1"/>
    <col min="8195" max="8208" width="9.375" style="1" customWidth="1"/>
    <col min="8209" max="8209" width="4.875" style="1" customWidth="1"/>
    <col min="8210" max="8448" width="9.375" style="1"/>
    <col min="8449" max="8449" width="3.5" style="1" customWidth="1"/>
    <col min="8450" max="8450" width="11.125" style="1" bestFit="1" customWidth="1"/>
    <col min="8451" max="8464" width="9.375" style="1" customWidth="1"/>
    <col min="8465" max="8465" width="4.875" style="1" customWidth="1"/>
    <col min="8466" max="8704" width="9.375" style="1"/>
    <col min="8705" max="8705" width="3.5" style="1" customWidth="1"/>
    <col min="8706" max="8706" width="11.125" style="1" bestFit="1" customWidth="1"/>
    <col min="8707" max="8720" width="9.375" style="1" customWidth="1"/>
    <col min="8721" max="8721" width="4.875" style="1" customWidth="1"/>
    <col min="8722" max="8960" width="9.375" style="1"/>
    <col min="8961" max="8961" width="3.5" style="1" customWidth="1"/>
    <col min="8962" max="8962" width="11.125" style="1" bestFit="1" customWidth="1"/>
    <col min="8963" max="8976" width="9.375" style="1" customWidth="1"/>
    <col min="8977" max="8977" width="4.875" style="1" customWidth="1"/>
    <col min="8978" max="9216" width="9.375" style="1"/>
    <col min="9217" max="9217" width="3.5" style="1" customWidth="1"/>
    <col min="9218" max="9218" width="11.125" style="1" bestFit="1" customWidth="1"/>
    <col min="9219" max="9232" width="9.375" style="1" customWidth="1"/>
    <col min="9233" max="9233" width="4.875" style="1" customWidth="1"/>
    <col min="9234" max="9472" width="9.375" style="1"/>
    <col min="9473" max="9473" width="3.5" style="1" customWidth="1"/>
    <col min="9474" max="9474" width="11.125" style="1" bestFit="1" customWidth="1"/>
    <col min="9475" max="9488" width="9.375" style="1" customWidth="1"/>
    <col min="9489" max="9489" width="4.875" style="1" customWidth="1"/>
    <col min="9490" max="9728" width="9.375" style="1"/>
    <col min="9729" max="9729" width="3.5" style="1" customWidth="1"/>
    <col min="9730" max="9730" width="11.125" style="1" bestFit="1" customWidth="1"/>
    <col min="9731" max="9744" width="9.375" style="1" customWidth="1"/>
    <col min="9745" max="9745" width="4.875" style="1" customWidth="1"/>
    <col min="9746" max="9984" width="9.375" style="1"/>
    <col min="9985" max="9985" width="3.5" style="1" customWidth="1"/>
    <col min="9986" max="9986" width="11.125" style="1" bestFit="1" customWidth="1"/>
    <col min="9987" max="10000" width="9.375" style="1" customWidth="1"/>
    <col min="10001" max="10001" width="4.875" style="1" customWidth="1"/>
    <col min="10002" max="10240" width="9.375" style="1"/>
    <col min="10241" max="10241" width="3.5" style="1" customWidth="1"/>
    <col min="10242" max="10242" width="11.125" style="1" bestFit="1" customWidth="1"/>
    <col min="10243" max="10256" width="9.375" style="1" customWidth="1"/>
    <col min="10257" max="10257" width="4.875" style="1" customWidth="1"/>
    <col min="10258" max="10496" width="9.375" style="1"/>
    <col min="10497" max="10497" width="3.5" style="1" customWidth="1"/>
    <col min="10498" max="10498" width="11.125" style="1" bestFit="1" customWidth="1"/>
    <col min="10499" max="10512" width="9.375" style="1" customWidth="1"/>
    <col min="10513" max="10513" width="4.875" style="1" customWidth="1"/>
    <col min="10514" max="10752" width="9.375" style="1"/>
    <col min="10753" max="10753" width="3.5" style="1" customWidth="1"/>
    <col min="10754" max="10754" width="11.125" style="1" bestFit="1" customWidth="1"/>
    <col min="10755" max="10768" width="9.375" style="1" customWidth="1"/>
    <col min="10769" max="10769" width="4.875" style="1" customWidth="1"/>
    <col min="10770" max="11008" width="9.375" style="1"/>
    <col min="11009" max="11009" width="3.5" style="1" customWidth="1"/>
    <col min="11010" max="11010" width="11.125" style="1" bestFit="1" customWidth="1"/>
    <col min="11011" max="11024" width="9.375" style="1" customWidth="1"/>
    <col min="11025" max="11025" width="4.875" style="1" customWidth="1"/>
    <col min="11026" max="11264" width="9.375" style="1"/>
    <col min="11265" max="11265" width="3.5" style="1" customWidth="1"/>
    <col min="11266" max="11266" width="11.125" style="1" bestFit="1" customWidth="1"/>
    <col min="11267" max="11280" width="9.375" style="1" customWidth="1"/>
    <col min="11281" max="11281" width="4.875" style="1" customWidth="1"/>
    <col min="11282" max="11520" width="9.375" style="1"/>
    <col min="11521" max="11521" width="3.5" style="1" customWidth="1"/>
    <col min="11522" max="11522" width="11.125" style="1" bestFit="1" customWidth="1"/>
    <col min="11523" max="11536" width="9.375" style="1" customWidth="1"/>
    <col min="11537" max="11537" width="4.875" style="1" customWidth="1"/>
    <col min="11538" max="11776" width="9.375" style="1"/>
    <col min="11777" max="11777" width="3.5" style="1" customWidth="1"/>
    <col min="11778" max="11778" width="11.125" style="1" bestFit="1" customWidth="1"/>
    <col min="11779" max="11792" width="9.375" style="1" customWidth="1"/>
    <col min="11793" max="11793" width="4.875" style="1" customWidth="1"/>
    <col min="11794" max="12032" width="9.375" style="1"/>
    <col min="12033" max="12033" width="3.5" style="1" customWidth="1"/>
    <col min="12034" max="12034" width="11.125" style="1" bestFit="1" customWidth="1"/>
    <col min="12035" max="12048" width="9.375" style="1" customWidth="1"/>
    <col min="12049" max="12049" width="4.875" style="1" customWidth="1"/>
    <col min="12050" max="12288" width="9.375" style="1"/>
    <col min="12289" max="12289" width="3.5" style="1" customWidth="1"/>
    <col min="12290" max="12290" width="11.125" style="1" bestFit="1" customWidth="1"/>
    <col min="12291" max="12304" width="9.375" style="1" customWidth="1"/>
    <col min="12305" max="12305" width="4.875" style="1" customWidth="1"/>
    <col min="12306" max="12544" width="9.375" style="1"/>
    <col min="12545" max="12545" width="3.5" style="1" customWidth="1"/>
    <col min="12546" max="12546" width="11.125" style="1" bestFit="1" customWidth="1"/>
    <col min="12547" max="12560" width="9.375" style="1" customWidth="1"/>
    <col min="12561" max="12561" width="4.875" style="1" customWidth="1"/>
    <col min="12562" max="12800" width="9.375" style="1"/>
    <col min="12801" max="12801" width="3.5" style="1" customWidth="1"/>
    <col min="12802" max="12802" width="11.125" style="1" bestFit="1" customWidth="1"/>
    <col min="12803" max="12816" width="9.375" style="1" customWidth="1"/>
    <col min="12817" max="12817" width="4.875" style="1" customWidth="1"/>
    <col min="12818" max="13056" width="9.375" style="1"/>
    <col min="13057" max="13057" width="3.5" style="1" customWidth="1"/>
    <col min="13058" max="13058" width="11.125" style="1" bestFit="1" customWidth="1"/>
    <col min="13059" max="13072" width="9.375" style="1" customWidth="1"/>
    <col min="13073" max="13073" width="4.875" style="1" customWidth="1"/>
    <col min="13074" max="13312" width="9.375" style="1"/>
    <col min="13313" max="13313" width="3.5" style="1" customWidth="1"/>
    <col min="13314" max="13314" width="11.125" style="1" bestFit="1" customWidth="1"/>
    <col min="13315" max="13328" width="9.375" style="1" customWidth="1"/>
    <col min="13329" max="13329" width="4.875" style="1" customWidth="1"/>
    <col min="13330" max="13568" width="9.375" style="1"/>
    <col min="13569" max="13569" width="3.5" style="1" customWidth="1"/>
    <col min="13570" max="13570" width="11.125" style="1" bestFit="1" customWidth="1"/>
    <col min="13571" max="13584" width="9.375" style="1" customWidth="1"/>
    <col min="13585" max="13585" width="4.875" style="1" customWidth="1"/>
    <col min="13586" max="13824" width="9.375" style="1"/>
    <col min="13825" max="13825" width="3.5" style="1" customWidth="1"/>
    <col min="13826" max="13826" width="11.125" style="1" bestFit="1" customWidth="1"/>
    <col min="13827" max="13840" width="9.375" style="1" customWidth="1"/>
    <col min="13841" max="13841" width="4.875" style="1" customWidth="1"/>
    <col min="13842" max="14080" width="9.375" style="1"/>
    <col min="14081" max="14081" width="3.5" style="1" customWidth="1"/>
    <col min="14082" max="14082" width="11.125" style="1" bestFit="1" customWidth="1"/>
    <col min="14083" max="14096" width="9.375" style="1" customWidth="1"/>
    <col min="14097" max="14097" width="4.875" style="1" customWidth="1"/>
    <col min="14098" max="14336" width="9.375" style="1"/>
    <col min="14337" max="14337" width="3.5" style="1" customWidth="1"/>
    <col min="14338" max="14338" width="11.125" style="1" bestFit="1" customWidth="1"/>
    <col min="14339" max="14352" width="9.375" style="1" customWidth="1"/>
    <col min="14353" max="14353" width="4.875" style="1" customWidth="1"/>
    <col min="14354" max="14592" width="9.375" style="1"/>
    <col min="14593" max="14593" width="3.5" style="1" customWidth="1"/>
    <col min="14594" max="14594" width="11.125" style="1" bestFit="1" customWidth="1"/>
    <col min="14595" max="14608" width="9.375" style="1" customWidth="1"/>
    <col min="14609" max="14609" width="4.875" style="1" customWidth="1"/>
    <col min="14610" max="14848" width="9.375" style="1"/>
    <col min="14849" max="14849" width="3.5" style="1" customWidth="1"/>
    <col min="14850" max="14850" width="11.125" style="1" bestFit="1" customWidth="1"/>
    <col min="14851" max="14864" width="9.375" style="1" customWidth="1"/>
    <col min="14865" max="14865" width="4.875" style="1" customWidth="1"/>
    <col min="14866" max="15104" width="9.375" style="1"/>
    <col min="15105" max="15105" width="3.5" style="1" customWidth="1"/>
    <col min="15106" max="15106" width="11.125" style="1" bestFit="1" customWidth="1"/>
    <col min="15107" max="15120" width="9.375" style="1" customWidth="1"/>
    <col min="15121" max="15121" width="4.875" style="1" customWidth="1"/>
    <col min="15122" max="15360" width="9.375" style="1"/>
    <col min="15361" max="15361" width="3.5" style="1" customWidth="1"/>
    <col min="15362" max="15362" width="11.125" style="1" bestFit="1" customWidth="1"/>
    <col min="15363" max="15376" width="9.375" style="1" customWidth="1"/>
    <col min="15377" max="15377" width="4.875" style="1" customWidth="1"/>
    <col min="15378" max="15616" width="9.375" style="1"/>
    <col min="15617" max="15617" width="3.5" style="1" customWidth="1"/>
    <col min="15618" max="15618" width="11.125" style="1" bestFit="1" customWidth="1"/>
    <col min="15619" max="15632" width="9.375" style="1" customWidth="1"/>
    <col min="15633" max="15633" width="4.875" style="1" customWidth="1"/>
    <col min="15634" max="15872" width="9.375" style="1"/>
    <col min="15873" max="15873" width="3.5" style="1" customWidth="1"/>
    <col min="15874" max="15874" width="11.125" style="1" bestFit="1" customWidth="1"/>
    <col min="15875" max="15888" width="9.375" style="1" customWidth="1"/>
    <col min="15889" max="15889" width="4.875" style="1" customWidth="1"/>
    <col min="15890" max="16128" width="9.375" style="1"/>
    <col min="16129" max="16129" width="3.5" style="1" customWidth="1"/>
    <col min="16130" max="16130" width="11.125" style="1" bestFit="1" customWidth="1"/>
    <col min="16131" max="16144" width="9.375" style="1" customWidth="1"/>
    <col min="16145" max="16145" width="4.875" style="1" customWidth="1"/>
    <col min="16146" max="16384" width="9.375" style="1"/>
  </cols>
  <sheetData>
    <row r="3" spans="2:29" ht="14.25" x14ac:dyDescent="0.15">
      <c r="B3" s="10"/>
      <c r="C3" s="2" t="s">
        <v>39</v>
      </c>
      <c r="D3" s="10"/>
    </row>
    <row r="4" spans="2:29" x14ac:dyDescent="0.15">
      <c r="B4" s="10"/>
      <c r="C4" s="10"/>
      <c r="D4" s="10"/>
    </row>
    <row r="5" spans="2:29" s="4" customFormat="1" ht="14.25" x14ac:dyDescent="0.15">
      <c r="B5" s="192" t="s">
        <v>40</v>
      </c>
      <c r="C5" s="195" t="s">
        <v>41</v>
      </c>
      <c r="D5" s="196"/>
      <c r="E5" s="196"/>
      <c r="F5" s="196"/>
      <c r="G5" s="196"/>
      <c r="H5" s="196"/>
      <c r="I5" s="196"/>
      <c r="J5" s="197"/>
      <c r="K5" s="195" t="s">
        <v>4</v>
      </c>
      <c r="L5" s="198"/>
      <c r="M5" s="198"/>
      <c r="N5" s="198"/>
      <c r="O5" s="198"/>
      <c r="P5" s="199"/>
    </row>
    <row r="6" spans="2:29" s="4" customFormat="1" ht="14.25" customHeight="1" x14ac:dyDescent="0.15">
      <c r="B6" s="193"/>
      <c r="C6" s="200" t="s">
        <v>42</v>
      </c>
      <c r="D6" s="201"/>
      <c r="E6" s="206" t="s">
        <v>43</v>
      </c>
      <c r="F6" s="207"/>
      <c r="G6" s="212" t="s">
        <v>44</v>
      </c>
      <c r="H6" s="213"/>
      <c r="I6" s="200" t="s">
        <v>34</v>
      </c>
      <c r="J6" s="201"/>
      <c r="K6" s="206" t="s">
        <v>43</v>
      </c>
      <c r="L6" s="207"/>
      <c r="M6" s="212" t="s">
        <v>44</v>
      </c>
      <c r="N6" s="213"/>
      <c r="O6" s="200" t="s">
        <v>34</v>
      </c>
      <c r="P6" s="201"/>
    </row>
    <row r="7" spans="2:29" s="4" customFormat="1" ht="14.25" customHeight="1" x14ac:dyDescent="0.15">
      <c r="B7" s="193"/>
      <c r="C7" s="202"/>
      <c r="D7" s="203"/>
      <c r="E7" s="208"/>
      <c r="F7" s="209"/>
      <c r="G7" s="214"/>
      <c r="H7" s="215"/>
      <c r="I7" s="202"/>
      <c r="J7" s="203"/>
      <c r="K7" s="208"/>
      <c r="L7" s="209"/>
      <c r="M7" s="214"/>
      <c r="N7" s="215"/>
      <c r="O7" s="202"/>
      <c r="P7" s="203"/>
    </row>
    <row r="8" spans="2:29" s="4" customFormat="1" ht="14.25" customHeight="1" x14ac:dyDescent="0.15">
      <c r="B8" s="193"/>
      <c r="C8" s="204"/>
      <c r="D8" s="205"/>
      <c r="E8" s="210"/>
      <c r="F8" s="211"/>
      <c r="G8" s="216"/>
      <c r="H8" s="217"/>
      <c r="I8" s="204"/>
      <c r="J8" s="205"/>
      <c r="K8" s="210"/>
      <c r="L8" s="211"/>
      <c r="M8" s="216"/>
      <c r="N8" s="217"/>
      <c r="O8" s="204"/>
      <c r="P8" s="205"/>
      <c r="U8" s="7" t="s">
        <v>84</v>
      </c>
    </row>
    <row r="9" spans="2:29" s="11" customFormat="1" ht="17.25" customHeight="1" x14ac:dyDescent="0.15">
      <c r="B9" s="194"/>
      <c r="C9" s="3" t="s">
        <v>48</v>
      </c>
      <c r="D9" s="3" t="s">
        <v>82</v>
      </c>
      <c r="E9" s="3" t="s">
        <v>48</v>
      </c>
      <c r="F9" s="3" t="s">
        <v>82</v>
      </c>
      <c r="G9" s="3" t="s">
        <v>48</v>
      </c>
      <c r="H9" s="3" t="s">
        <v>82</v>
      </c>
      <c r="I9" s="3" t="s">
        <v>48</v>
      </c>
      <c r="J9" s="3" t="s">
        <v>82</v>
      </c>
      <c r="K9" s="3" t="s">
        <v>48</v>
      </c>
      <c r="L9" s="3" t="s">
        <v>82</v>
      </c>
      <c r="M9" s="3" t="s">
        <v>48</v>
      </c>
      <c r="N9" s="3" t="s">
        <v>82</v>
      </c>
      <c r="O9" s="3" t="s">
        <v>48</v>
      </c>
      <c r="P9" s="3" t="s">
        <v>82</v>
      </c>
      <c r="U9" s="11" t="s">
        <v>71</v>
      </c>
      <c r="V9" s="11" t="s">
        <v>83</v>
      </c>
      <c r="W9" s="11" t="s">
        <v>72</v>
      </c>
      <c r="Y9" s="11" t="s">
        <v>73</v>
      </c>
      <c r="Z9" s="11" t="s">
        <v>72</v>
      </c>
      <c r="AB9" s="11" t="s">
        <v>74</v>
      </c>
      <c r="AC9" s="11" t="s">
        <v>72</v>
      </c>
    </row>
    <row r="10" spans="2:29" s="5" customFormat="1" ht="18.75" customHeight="1" x14ac:dyDescent="0.15">
      <c r="B10" s="12" t="s">
        <v>45</v>
      </c>
      <c r="C10" s="13">
        <v>96324</v>
      </c>
      <c r="D10" s="90">
        <f>F10+J10</f>
        <v>95703</v>
      </c>
      <c r="E10" s="14">
        <v>91114</v>
      </c>
      <c r="F10" s="88">
        <v>90730</v>
      </c>
      <c r="G10" s="14">
        <v>71365</v>
      </c>
      <c r="H10" s="88">
        <v>71042</v>
      </c>
      <c r="I10" s="14">
        <v>5210</v>
      </c>
      <c r="J10" s="88">
        <v>4973</v>
      </c>
      <c r="K10" s="15">
        <v>1757.9</v>
      </c>
      <c r="L10" s="92">
        <v>1779.7</v>
      </c>
      <c r="M10" s="15">
        <v>1393</v>
      </c>
      <c r="N10" s="92">
        <v>1393.5</v>
      </c>
      <c r="O10" s="15">
        <v>100.5</v>
      </c>
      <c r="P10" s="95">
        <v>97.5</v>
      </c>
      <c r="S10" s="96" t="s">
        <v>66</v>
      </c>
      <c r="U10" s="6">
        <v>5098000</v>
      </c>
      <c r="V10" s="6">
        <v>90730</v>
      </c>
      <c r="W10" s="97">
        <f>V10/U10*100000</f>
        <v>1779.7175362887406</v>
      </c>
      <c r="X10" s="6"/>
      <c r="Y10" s="5">
        <v>4973</v>
      </c>
      <c r="Z10" s="111">
        <f>Y10/U10*100000</f>
        <v>97.548058061985088</v>
      </c>
      <c r="AB10" s="6">
        <v>71042</v>
      </c>
      <c r="AC10" s="97">
        <f>AB10/U10*100000</f>
        <v>1393.5268732836407</v>
      </c>
    </row>
    <row r="11" spans="2:29" s="6" customFormat="1" ht="18.75" customHeight="1" x14ac:dyDescent="0.15">
      <c r="B11" s="16" t="s">
        <v>9</v>
      </c>
      <c r="C11" s="13">
        <v>7351</v>
      </c>
      <c r="D11" s="90">
        <f t="shared" ref="D11:D31" si="0">F11+J11</f>
        <v>7265</v>
      </c>
      <c r="E11" s="17">
        <v>7023</v>
      </c>
      <c r="F11" s="89">
        <v>6962</v>
      </c>
      <c r="G11" s="17">
        <v>5340</v>
      </c>
      <c r="H11" s="89">
        <v>5314</v>
      </c>
      <c r="I11" s="17">
        <v>328</v>
      </c>
      <c r="J11" s="89">
        <v>303</v>
      </c>
      <c r="K11" s="18">
        <v>1996.5</v>
      </c>
      <c r="L11" s="93">
        <v>2010.7</v>
      </c>
      <c r="M11" s="18">
        <v>1529.7</v>
      </c>
      <c r="N11" s="93">
        <v>1534.7</v>
      </c>
      <c r="O11" s="18">
        <v>93.2</v>
      </c>
      <c r="P11" s="94">
        <v>87.5</v>
      </c>
      <c r="S11" s="6" t="s">
        <v>67</v>
      </c>
      <c r="U11" s="6">
        <v>346250</v>
      </c>
      <c r="V11" s="6">
        <v>6962</v>
      </c>
      <c r="W11" s="97">
        <f>V11/U11*100000</f>
        <v>2010.6859205776173</v>
      </c>
      <c r="Y11" s="6">
        <v>303</v>
      </c>
      <c r="Z11" s="97">
        <f>Y11/U11*100000</f>
        <v>87.50902527075813</v>
      </c>
      <c r="AB11" s="6">
        <v>5314</v>
      </c>
      <c r="AC11" s="97">
        <f>AB11/U11*100000</f>
        <v>1534.7292418772563</v>
      </c>
    </row>
    <row r="12" spans="2:29" s="6" customFormat="1" ht="18.75" customHeight="1" x14ac:dyDescent="0.15">
      <c r="B12" s="16" t="s">
        <v>10</v>
      </c>
      <c r="C12" s="13">
        <v>485</v>
      </c>
      <c r="D12" s="90">
        <f t="shared" si="0"/>
        <v>485</v>
      </c>
      <c r="E12" s="17">
        <v>443</v>
      </c>
      <c r="F12" s="89">
        <v>443</v>
      </c>
      <c r="G12" s="17">
        <v>391</v>
      </c>
      <c r="H12" s="89">
        <v>391</v>
      </c>
      <c r="I12" s="17">
        <v>42</v>
      </c>
      <c r="J12" s="89">
        <v>42</v>
      </c>
      <c r="K12" s="18">
        <v>2163.1</v>
      </c>
      <c r="L12" s="93">
        <v>2226.1</v>
      </c>
      <c r="M12" s="18">
        <v>1909.2</v>
      </c>
      <c r="N12" s="93">
        <v>1964.8</v>
      </c>
      <c r="O12" s="18">
        <v>205.1</v>
      </c>
      <c r="P12" s="94">
        <v>211.1</v>
      </c>
      <c r="S12" s="96" t="s">
        <v>54</v>
      </c>
      <c r="U12" s="6">
        <v>19900</v>
      </c>
      <c r="V12" s="6">
        <v>443</v>
      </c>
      <c r="W12" s="97">
        <f t="shared" ref="W12:W13" si="1">V12/U12*100000</f>
        <v>2226.1306532663316</v>
      </c>
      <c r="Y12" s="6">
        <v>42</v>
      </c>
      <c r="Z12" s="97">
        <f t="shared" ref="Z12:Z31" si="2">Y12/U12*100000</f>
        <v>211.05527638190955</v>
      </c>
      <c r="AB12" s="6">
        <v>391</v>
      </c>
      <c r="AC12" s="97">
        <f t="shared" ref="AC12:AC31" si="3">AB12/U12*100000</f>
        <v>1964.8241206030152</v>
      </c>
    </row>
    <row r="13" spans="2:29" s="6" customFormat="1" ht="18.75" customHeight="1" x14ac:dyDescent="0.15">
      <c r="B13" s="16" t="s">
        <v>11</v>
      </c>
      <c r="C13" s="13">
        <v>747</v>
      </c>
      <c r="D13" s="90">
        <f>F13</f>
        <v>747</v>
      </c>
      <c r="E13" s="17">
        <v>747</v>
      </c>
      <c r="F13" s="89">
        <v>747</v>
      </c>
      <c r="G13" s="17">
        <v>643</v>
      </c>
      <c r="H13" s="89">
        <v>643</v>
      </c>
      <c r="I13" s="113" t="s">
        <v>46</v>
      </c>
      <c r="J13" s="114" t="s">
        <v>46</v>
      </c>
      <c r="K13" s="18">
        <v>2314.1</v>
      </c>
      <c r="L13" s="93">
        <v>2379.6999999999998</v>
      </c>
      <c r="M13" s="18">
        <v>1991.9</v>
      </c>
      <c r="N13" s="93">
        <v>2048.4</v>
      </c>
      <c r="O13" s="113" t="s">
        <v>46</v>
      </c>
      <c r="P13" s="115" t="s">
        <v>46</v>
      </c>
      <c r="S13" s="96" t="s">
        <v>55</v>
      </c>
      <c r="U13" s="6">
        <v>31390</v>
      </c>
      <c r="V13" s="6">
        <v>747</v>
      </c>
      <c r="W13" s="97">
        <f t="shared" si="1"/>
        <v>2379.7387703090153</v>
      </c>
      <c r="Y13" s="6">
        <v>0</v>
      </c>
      <c r="Z13" s="6">
        <f t="shared" si="2"/>
        <v>0</v>
      </c>
      <c r="AB13" s="6">
        <v>643</v>
      </c>
      <c r="AC13" s="97">
        <f t="shared" si="3"/>
        <v>2048.4230646702772</v>
      </c>
    </row>
    <row r="14" spans="2:29" s="6" customFormat="1" ht="18.75" customHeight="1" x14ac:dyDescent="0.15">
      <c r="B14" s="16" t="s">
        <v>12</v>
      </c>
      <c r="C14" s="13">
        <v>43146</v>
      </c>
      <c r="D14" s="90">
        <f t="shared" si="0"/>
        <v>43114</v>
      </c>
      <c r="E14" s="17">
        <v>40898</v>
      </c>
      <c r="F14" s="89">
        <v>40961</v>
      </c>
      <c r="G14" s="17">
        <v>32528</v>
      </c>
      <c r="H14" s="89">
        <v>32587</v>
      </c>
      <c r="I14" s="17">
        <v>2248</v>
      </c>
      <c r="J14" s="89">
        <v>2153</v>
      </c>
      <c r="K14" s="18">
        <v>1718.9</v>
      </c>
      <c r="L14" s="93">
        <v>1724.8</v>
      </c>
      <c r="M14" s="18">
        <v>1375.3</v>
      </c>
      <c r="N14" s="93">
        <v>1372.2</v>
      </c>
      <c r="O14" s="18">
        <v>94.5</v>
      </c>
      <c r="P14" s="94">
        <v>90.7</v>
      </c>
      <c r="S14" s="6" t="s">
        <v>68</v>
      </c>
      <c r="U14" s="6">
        <v>2374820</v>
      </c>
      <c r="V14" s="6">
        <v>40961</v>
      </c>
      <c r="W14" s="97">
        <f t="shared" ref="W14:W31" si="4">V14/U14*100000</f>
        <v>1724.8044062286826</v>
      </c>
      <c r="Y14" s="6">
        <v>2153</v>
      </c>
      <c r="Z14" s="97">
        <f t="shared" si="2"/>
        <v>90.659502614935036</v>
      </c>
      <c r="AB14" s="6">
        <v>32587</v>
      </c>
      <c r="AC14" s="97">
        <f t="shared" si="3"/>
        <v>1372.1882079483919</v>
      </c>
    </row>
    <row r="15" spans="2:29" s="6" customFormat="1" ht="18.75" customHeight="1" x14ac:dyDescent="0.15">
      <c r="B15" s="16" t="s">
        <v>13</v>
      </c>
      <c r="C15" s="13">
        <v>4137</v>
      </c>
      <c r="D15" s="90">
        <f t="shared" si="0"/>
        <v>4088</v>
      </c>
      <c r="E15" s="17">
        <v>3779</v>
      </c>
      <c r="F15" s="89">
        <v>3767</v>
      </c>
      <c r="G15" s="17">
        <v>2485</v>
      </c>
      <c r="H15" s="89">
        <v>2485</v>
      </c>
      <c r="I15" s="17">
        <v>358</v>
      </c>
      <c r="J15" s="89">
        <v>321</v>
      </c>
      <c r="K15" s="18">
        <v>1957.6</v>
      </c>
      <c r="L15" s="93">
        <v>1989.6</v>
      </c>
      <c r="M15" s="18">
        <v>1287.3</v>
      </c>
      <c r="N15" s="93">
        <v>1312.5</v>
      </c>
      <c r="O15" s="18">
        <v>185.5</v>
      </c>
      <c r="P15" s="94">
        <v>169.5</v>
      </c>
      <c r="S15" s="6" t="s">
        <v>69</v>
      </c>
      <c r="U15" s="6">
        <v>189330</v>
      </c>
      <c r="V15" s="6">
        <v>3767</v>
      </c>
      <c r="W15" s="97">
        <f t="shared" si="4"/>
        <v>1989.6477050652302</v>
      </c>
      <c r="Y15" s="6">
        <v>321</v>
      </c>
      <c r="Z15" s="97">
        <f t="shared" si="2"/>
        <v>169.54523847250832</v>
      </c>
      <c r="AB15" s="6">
        <v>2485</v>
      </c>
      <c r="AC15" s="97">
        <f t="shared" si="3"/>
        <v>1312.5231078011936</v>
      </c>
    </row>
    <row r="16" spans="2:29" s="6" customFormat="1" ht="18.75" customHeight="1" x14ac:dyDescent="0.15">
      <c r="B16" s="16" t="s">
        <v>14</v>
      </c>
      <c r="C16" s="13">
        <v>2777</v>
      </c>
      <c r="D16" s="90">
        <f t="shared" si="0"/>
        <v>2777</v>
      </c>
      <c r="E16" s="17">
        <v>2534</v>
      </c>
      <c r="F16" s="89">
        <v>2534</v>
      </c>
      <c r="G16" s="17">
        <v>1756</v>
      </c>
      <c r="H16" s="89">
        <v>1756</v>
      </c>
      <c r="I16" s="17">
        <v>243</v>
      </c>
      <c r="J16" s="89">
        <v>243</v>
      </c>
      <c r="K16" s="18">
        <v>1699.8</v>
      </c>
      <c r="L16" s="93">
        <v>1732.3</v>
      </c>
      <c r="M16" s="18">
        <v>1218.0999999999999</v>
      </c>
      <c r="N16" s="93">
        <v>1200.4000000000001</v>
      </c>
      <c r="O16" s="18">
        <v>163</v>
      </c>
      <c r="P16" s="94">
        <v>166.1</v>
      </c>
      <c r="S16" s="96" t="s">
        <v>50</v>
      </c>
      <c r="U16" s="6">
        <v>146280</v>
      </c>
      <c r="V16" s="6">
        <v>2534</v>
      </c>
      <c r="W16" s="97">
        <f t="shared" si="4"/>
        <v>1732.2942302433689</v>
      </c>
      <c r="Y16" s="6">
        <v>243</v>
      </c>
      <c r="Z16" s="97">
        <f t="shared" si="2"/>
        <v>166.11977030352747</v>
      </c>
      <c r="AB16" s="6">
        <v>1756</v>
      </c>
      <c r="AC16" s="97">
        <f t="shared" si="3"/>
        <v>1200.4375170905114</v>
      </c>
    </row>
    <row r="17" spans="2:29" s="6" customFormat="1" ht="18.75" customHeight="1" x14ac:dyDescent="0.15">
      <c r="B17" s="16" t="s">
        <v>15</v>
      </c>
      <c r="C17" s="13">
        <v>3131</v>
      </c>
      <c r="D17" s="90">
        <f t="shared" si="0"/>
        <v>3121</v>
      </c>
      <c r="E17" s="17">
        <v>3044</v>
      </c>
      <c r="F17" s="89">
        <v>3044</v>
      </c>
      <c r="G17" s="17">
        <v>1809</v>
      </c>
      <c r="H17" s="89">
        <v>1809</v>
      </c>
      <c r="I17" s="17">
        <v>87</v>
      </c>
      <c r="J17" s="89">
        <v>77</v>
      </c>
      <c r="K17" s="18">
        <v>3122.7</v>
      </c>
      <c r="L17" s="93">
        <v>3191.4</v>
      </c>
      <c r="M17" s="18">
        <v>1855.8</v>
      </c>
      <c r="N17" s="93">
        <v>1896.6</v>
      </c>
      <c r="O17" s="18">
        <v>89.3</v>
      </c>
      <c r="P17" s="94">
        <v>80.7</v>
      </c>
      <c r="S17" s="96" t="s">
        <v>51</v>
      </c>
      <c r="U17" s="6">
        <v>95380</v>
      </c>
      <c r="V17" s="6">
        <v>3044</v>
      </c>
      <c r="W17" s="97">
        <f t="shared" si="4"/>
        <v>3191.4447473264836</v>
      </c>
      <c r="Y17" s="6">
        <v>77</v>
      </c>
      <c r="Z17" s="97">
        <f t="shared" si="2"/>
        <v>80.729712728035224</v>
      </c>
      <c r="AB17" s="6">
        <v>1809</v>
      </c>
      <c r="AC17" s="97">
        <f t="shared" si="3"/>
        <v>1896.6240301950095</v>
      </c>
    </row>
    <row r="18" spans="2:29" s="6" customFormat="1" ht="18.75" customHeight="1" x14ac:dyDescent="0.15">
      <c r="B18" s="16" t="s">
        <v>16</v>
      </c>
      <c r="C18" s="13">
        <v>1039</v>
      </c>
      <c r="D18" s="90">
        <f>F18</f>
        <v>1039</v>
      </c>
      <c r="E18" s="17">
        <v>1039</v>
      </c>
      <c r="F18" s="89">
        <v>1039</v>
      </c>
      <c r="G18" s="17">
        <v>606</v>
      </c>
      <c r="H18" s="89">
        <v>606</v>
      </c>
      <c r="I18" s="19" t="s">
        <v>46</v>
      </c>
      <c r="J18" s="112" t="s">
        <v>46</v>
      </c>
      <c r="K18" s="18">
        <v>3586.5</v>
      </c>
      <c r="L18" s="93">
        <v>3674</v>
      </c>
      <c r="M18" s="18">
        <v>2091.8000000000002</v>
      </c>
      <c r="N18" s="93">
        <v>2142.9</v>
      </c>
      <c r="O18" s="19" t="s">
        <v>46</v>
      </c>
      <c r="P18" s="116" t="s">
        <v>46</v>
      </c>
      <c r="S18" s="96" t="s">
        <v>49</v>
      </c>
      <c r="U18" s="6">
        <v>28280</v>
      </c>
      <c r="V18" s="6">
        <v>1039</v>
      </c>
      <c r="W18" s="97">
        <f t="shared" si="4"/>
        <v>3673.9745403111742</v>
      </c>
      <c r="Y18" s="6">
        <v>0</v>
      </c>
      <c r="Z18" s="97">
        <f t="shared" si="2"/>
        <v>0</v>
      </c>
      <c r="AB18" s="6">
        <v>606</v>
      </c>
      <c r="AC18" s="97">
        <f t="shared" si="3"/>
        <v>2142.8571428571427</v>
      </c>
    </row>
    <row r="19" spans="2:29" s="6" customFormat="1" ht="18.75" customHeight="1" x14ac:dyDescent="0.15">
      <c r="B19" s="16" t="s">
        <v>17</v>
      </c>
      <c r="C19" s="13">
        <v>4934</v>
      </c>
      <c r="D19" s="90">
        <f t="shared" si="0"/>
        <v>4855</v>
      </c>
      <c r="E19" s="17">
        <v>4831</v>
      </c>
      <c r="F19" s="89">
        <v>4769</v>
      </c>
      <c r="G19" s="17">
        <v>3309</v>
      </c>
      <c r="H19" s="89">
        <v>3265</v>
      </c>
      <c r="I19" s="17">
        <v>103</v>
      </c>
      <c r="J19" s="89">
        <v>86</v>
      </c>
      <c r="K19" s="18">
        <v>2799.3</v>
      </c>
      <c r="L19" s="93">
        <v>2819.2</v>
      </c>
      <c r="M19" s="18">
        <v>2073.1999999999998</v>
      </c>
      <c r="N19" s="93">
        <v>1930.1</v>
      </c>
      <c r="O19" s="18">
        <v>59.7</v>
      </c>
      <c r="P19" s="94">
        <v>50.8</v>
      </c>
      <c r="S19" s="96" t="s">
        <v>56</v>
      </c>
      <c r="U19" s="6">
        <v>169160</v>
      </c>
      <c r="V19" s="6">
        <v>4769</v>
      </c>
      <c r="W19" s="97">
        <f t="shared" si="4"/>
        <v>2819.224402932135</v>
      </c>
      <c r="Y19" s="6">
        <v>86</v>
      </c>
      <c r="Z19" s="97">
        <f t="shared" si="2"/>
        <v>50.839441948451167</v>
      </c>
      <c r="AB19" s="6">
        <v>3265</v>
      </c>
      <c r="AC19" s="97">
        <f t="shared" si="3"/>
        <v>1930.125325135966</v>
      </c>
    </row>
    <row r="20" spans="2:29" s="6" customFormat="1" ht="18.75" customHeight="1" x14ac:dyDescent="0.15">
      <c r="B20" s="16" t="s">
        <v>18</v>
      </c>
      <c r="C20" s="13">
        <v>2871</v>
      </c>
      <c r="D20" s="90">
        <f t="shared" si="0"/>
        <v>2800</v>
      </c>
      <c r="E20" s="17">
        <v>2586</v>
      </c>
      <c r="F20" s="89">
        <v>2518</v>
      </c>
      <c r="G20" s="17">
        <v>1848</v>
      </c>
      <c r="H20" s="89">
        <v>1780</v>
      </c>
      <c r="I20" s="17">
        <v>285</v>
      </c>
      <c r="J20" s="89">
        <v>282</v>
      </c>
      <c r="K20" s="18">
        <v>1272.3</v>
      </c>
      <c r="L20" s="93">
        <v>1250.0999999999999</v>
      </c>
      <c r="M20" s="18">
        <v>928.9</v>
      </c>
      <c r="N20" s="93">
        <v>883.7</v>
      </c>
      <c r="O20" s="18">
        <v>140.19999999999999</v>
      </c>
      <c r="P20" s="94">
        <v>140</v>
      </c>
      <c r="S20" s="96" t="s">
        <v>57</v>
      </c>
      <c r="U20" s="6">
        <v>201420</v>
      </c>
      <c r="V20" s="6">
        <v>2518</v>
      </c>
      <c r="W20" s="97">
        <f t="shared" si="4"/>
        <v>1250.1241187568264</v>
      </c>
      <c r="Y20" s="6">
        <v>282</v>
      </c>
      <c r="Z20" s="97">
        <f t="shared" si="2"/>
        <v>140.00595770032766</v>
      </c>
      <c r="AB20" s="6">
        <v>1780</v>
      </c>
      <c r="AC20" s="97">
        <f t="shared" si="3"/>
        <v>883.72554860490527</v>
      </c>
    </row>
    <row r="21" spans="2:29" s="6" customFormat="1" ht="18.75" customHeight="1" x14ac:dyDescent="0.15">
      <c r="B21" s="16" t="s">
        <v>19</v>
      </c>
      <c r="C21" s="13">
        <v>836</v>
      </c>
      <c r="D21" s="90">
        <f t="shared" si="0"/>
        <v>836</v>
      </c>
      <c r="E21" s="17">
        <v>789</v>
      </c>
      <c r="F21" s="89">
        <v>789</v>
      </c>
      <c r="G21" s="17">
        <v>567</v>
      </c>
      <c r="H21" s="89">
        <v>567</v>
      </c>
      <c r="I21" s="17">
        <v>47</v>
      </c>
      <c r="J21" s="89">
        <v>47</v>
      </c>
      <c r="K21" s="18">
        <v>1290.9000000000001</v>
      </c>
      <c r="L21" s="93">
        <v>1315.4</v>
      </c>
      <c r="M21" s="18">
        <v>927.7</v>
      </c>
      <c r="N21" s="93">
        <v>945.3</v>
      </c>
      <c r="O21" s="18">
        <v>76.900000000000006</v>
      </c>
      <c r="P21" s="94">
        <v>78.400000000000006</v>
      </c>
      <c r="S21" s="6" t="s">
        <v>65</v>
      </c>
      <c r="U21" s="6">
        <v>59980</v>
      </c>
      <c r="V21" s="6">
        <v>789</v>
      </c>
      <c r="W21" s="97">
        <f t="shared" si="4"/>
        <v>1315.4384794931646</v>
      </c>
      <c r="Y21" s="6">
        <v>47</v>
      </c>
      <c r="Z21" s="97">
        <f t="shared" si="2"/>
        <v>78.359453151050346</v>
      </c>
      <c r="AB21" s="6">
        <v>567</v>
      </c>
      <c r="AC21" s="97">
        <f t="shared" si="3"/>
        <v>945.31510503501158</v>
      </c>
    </row>
    <row r="22" spans="2:29" s="6" customFormat="1" ht="18.75" customHeight="1" x14ac:dyDescent="0.15">
      <c r="B22" s="16" t="s">
        <v>20</v>
      </c>
      <c r="C22" s="13">
        <v>7615</v>
      </c>
      <c r="D22" s="90">
        <f t="shared" si="0"/>
        <v>7517</v>
      </c>
      <c r="E22" s="17">
        <v>7152</v>
      </c>
      <c r="F22" s="89">
        <v>7104</v>
      </c>
      <c r="G22" s="17">
        <v>6070</v>
      </c>
      <c r="H22" s="89">
        <v>6019</v>
      </c>
      <c r="I22" s="17">
        <v>463</v>
      </c>
      <c r="J22" s="89">
        <v>413</v>
      </c>
      <c r="K22" s="18">
        <v>1903.3</v>
      </c>
      <c r="L22" s="93">
        <v>1912.5</v>
      </c>
      <c r="M22" s="18">
        <v>1615.1</v>
      </c>
      <c r="N22" s="93">
        <v>1620.4</v>
      </c>
      <c r="O22" s="18">
        <v>123.2</v>
      </c>
      <c r="P22" s="94">
        <v>111.2</v>
      </c>
      <c r="S22" s="6" t="s">
        <v>70</v>
      </c>
      <c r="U22" s="6">
        <v>371450</v>
      </c>
      <c r="V22" s="6">
        <v>7104</v>
      </c>
      <c r="W22" s="97">
        <f t="shared" si="4"/>
        <v>1912.5050477857046</v>
      </c>
      <c r="Y22" s="6">
        <v>413</v>
      </c>
      <c r="Z22" s="97">
        <f t="shared" si="2"/>
        <v>111.18589312155069</v>
      </c>
      <c r="AB22" s="6">
        <v>6019</v>
      </c>
      <c r="AC22" s="97">
        <f t="shared" si="3"/>
        <v>1620.4065150087495</v>
      </c>
    </row>
    <row r="23" spans="2:29" s="6" customFormat="1" ht="18.75" customHeight="1" x14ac:dyDescent="0.15">
      <c r="B23" s="16" t="s">
        <v>21</v>
      </c>
      <c r="C23" s="13">
        <v>979</v>
      </c>
      <c r="D23" s="90">
        <f t="shared" si="0"/>
        <v>964</v>
      </c>
      <c r="E23" s="17">
        <v>931</v>
      </c>
      <c r="F23" s="89">
        <v>916</v>
      </c>
      <c r="G23" s="17">
        <v>872</v>
      </c>
      <c r="H23" s="89">
        <v>857</v>
      </c>
      <c r="I23" s="17">
        <v>48</v>
      </c>
      <c r="J23" s="89">
        <v>48</v>
      </c>
      <c r="K23" s="18">
        <v>1570.3</v>
      </c>
      <c r="L23" s="93">
        <v>1585.6</v>
      </c>
      <c r="M23" s="18">
        <v>1521.3</v>
      </c>
      <c r="N23" s="93">
        <v>1483.5</v>
      </c>
      <c r="O23" s="18">
        <v>81</v>
      </c>
      <c r="P23" s="94">
        <v>83.1</v>
      </c>
      <c r="S23" s="96" t="s">
        <v>53</v>
      </c>
      <c r="U23" s="6">
        <v>57770</v>
      </c>
      <c r="V23" s="6">
        <v>916</v>
      </c>
      <c r="W23" s="97">
        <f>V23/U23*100000</f>
        <v>1585.5980612774799</v>
      </c>
      <c r="Y23" s="6">
        <v>48</v>
      </c>
      <c r="Z23" s="97">
        <f t="shared" si="2"/>
        <v>83.088108014540424</v>
      </c>
      <c r="AB23" s="6">
        <v>857</v>
      </c>
      <c r="AC23" s="97">
        <f t="shared" si="3"/>
        <v>1483.4689285096069</v>
      </c>
    </row>
    <row r="24" spans="2:29" s="6" customFormat="1" ht="18.75" customHeight="1" x14ac:dyDescent="0.15">
      <c r="B24" s="16" t="s">
        <v>22</v>
      </c>
      <c r="C24" s="13">
        <v>627</v>
      </c>
      <c r="D24" s="90">
        <f t="shared" si="0"/>
        <v>627</v>
      </c>
      <c r="E24" s="17">
        <v>598</v>
      </c>
      <c r="F24" s="89">
        <v>598</v>
      </c>
      <c r="G24" s="17">
        <v>424</v>
      </c>
      <c r="H24" s="89">
        <v>424</v>
      </c>
      <c r="I24" s="17">
        <v>29</v>
      </c>
      <c r="J24" s="89">
        <v>29</v>
      </c>
      <c r="K24" s="18">
        <v>1545.6</v>
      </c>
      <c r="L24" s="93">
        <v>1578.3</v>
      </c>
      <c r="M24" s="18">
        <v>1108.8</v>
      </c>
      <c r="N24" s="93">
        <v>1119</v>
      </c>
      <c r="O24" s="18">
        <v>75</v>
      </c>
      <c r="P24" s="94">
        <v>76.5</v>
      </c>
      <c r="S24" s="96" t="s">
        <v>52</v>
      </c>
      <c r="U24" s="6">
        <v>37890</v>
      </c>
      <c r="V24" s="6">
        <v>598</v>
      </c>
      <c r="W24" s="97">
        <f t="shared" ref="W24:W26" si="5">V24/U24*100000</f>
        <v>1578.2528371602007</v>
      </c>
      <c r="Y24" s="6">
        <v>29</v>
      </c>
      <c r="Z24" s="97">
        <f t="shared" si="2"/>
        <v>76.53734494589601</v>
      </c>
      <c r="AB24" s="6">
        <v>424</v>
      </c>
      <c r="AC24" s="97">
        <f t="shared" si="3"/>
        <v>1119.0287674848246</v>
      </c>
    </row>
    <row r="25" spans="2:29" s="6" customFormat="1" ht="18.75" customHeight="1" x14ac:dyDescent="0.15">
      <c r="B25" s="16" t="s">
        <v>23</v>
      </c>
      <c r="C25" s="13">
        <v>817</v>
      </c>
      <c r="D25" s="90">
        <f t="shared" si="0"/>
        <v>798</v>
      </c>
      <c r="E25" s="17">
        <v>755</v>
      </c>
      <c r="F25" s="89">
        <v>755</v>
      </c>
      <c r="G25" s="17">
        <v>652</v>
      </c>
      <c r="H25" s="89">
        <v>652</v>
      </c>
      <c r="I25" s="17">
        <v>62</v>
      </c>
      <c r="J25" s="89">
        <v>43</v>
      </c>
      <c r="K25" s="18">
        <v>1815.3</v>
      </c>
      <c r="L25" s="93">
        <v>1866.5</v>
      </c>
      <c r="M25" s="18">
        <v>1567.7</v>
      </c>
      <c r="N25" s="93">
        <v>1611.9</v>
      </c>
      <c r="O25" s="18">
        <v>149.1</v>
      </c>
      <c r="P25" s="94">
        <v>106.3</v>
      </c>
      <c r="S25" s="96" t="s">
        <v>62</v>
      </c>
      <c r="U25" s="6">
        <v>40450</v>
      </c>
      <c r="V25" s="6">
        <v>755</v>
      </c>
      <c r="W25" s="97">
        <f t="shared" si="5"/>
        <v>1866.5018541409149</v>
      </c>
      <c r="Y25" s="6">
        <v>43</v>
      </c>
      <c r="Z25" s="97">
        <f t="shared" si="2"/>
        <v>106.30407911001237</v>
      </c>
      <c r="AB25" s="6">
        <v>652</v>
      </c>
      <c r="AC25" s="97">
        <f t="shared" si="3"/>
        <v>1611.8665018541408</v>
      </c>
    </row>
    <row r="26" spans="2:29" s="6" customFormat="1" ht="18.75" customHeight="1" x14ac:dyDescent="0.15">
      <c r="B26" s="16" t="s">
        <v>24</v>
      </c>
      <c r="C26" s="13">
        <v>806</v>
      </c>
      <c r="D26" s="90">
        <f t="shared" si="0"/>
        <v>776</v>
      </c>
      <c r="E26" s="17">
        <v>730</v>
      </c>
      <c r="F26" s="89">
        <v>700</v>
      </c>
      <c r="G26" s="17">
        <v>656</v>
      </c>
      <c r="H26" s="89">
        <v>626</v>
      </c>
      <c r="I26" s="17">
        <v>76</v>
      </c>
      <c r="J26" s="89">
        <v>76</v>
      </c>
      <c r="K26" s="18">
        <v>1215.9000000000001</v>
      </c>
      <c r="L26" s="93">
        <v>1192.7</v>
      </c>
      <c r="M26" s="18">
        <v>1092.5999999999999</v>
      </c>
      <c r="N26" s="93">
        <v>1066.5999999999999</v>
      </c>
      <c r="O26" s="18">
        <v>126.6</v>
      </c>
      <c r="P26" s="94">
        <v>129.5</v>
      </c>
      <c r="S26" s="96" t="s">
        <v>61</v>
      </c>
      <c r="U26" s="6">
        <v>58690</v>
      </c>
      <c r="V26" s="6">
        <v>700</v>
      </c>
      <c r="W26" s="97">
        <f t="shared" si="5"/>
        <v>1192.7074459021978</v>
      </c>
      <c r="Y26" s="6">
        <v>76</v>
      </c>
      <c r="Z26" s="97">
        <f t="shared" si="2"/>
        <v>129.49395126938148</v>
      </c>
      <c r="AB26" s="6">
        <v>626</v>
      </c>
      <c r="AC26" s="97">
        <f t="shared" si="3"/>
        <v>1066.621230192537</v>
      </c>
    </row>
    <row r="27" spans="2:29" s="6" customFormat="1" ht="18.75" customHeight="1" x14ac:dyDescent="0.15">
      <c r="B27" s="20" t="s">
        <v>25</v>
      </c>
      <c r="C27" s="13">
        <v>3271</v>
      </c>
      <c r="D27" s="90">
        <f t="shared" si="0"/>
        <v>3296</v>
      </c>
      <c r="E27" s="13">
        <v>3003</v>
      </c>
      <c r="F27" s="90">
        <v>3028</v>
      </c>
      <c r="G27" s="13">
        <v>2544</v>
      </c>
      <c r="H27" s="90">
        <v>2569</v>
      </c>
      <c r="I27" s="13">
        <v>268</v>
      </c>
      <c r="J27" s="90">
        <v>268</v>
      </c>
      <c r="K27" s="18">
        <v>1468.5</v>
      </c>
      <c r="L27" s="93">
        <v>1501.1</v>
      </c>
      <c r="M27" s="18">
        <v>1258.2</v>
      </c>
      <c r="N27" s="93">
        <v>1273.5</v>
      </c>
      <c r="O27" s="18">
        <v>131.1</v>
      </c>
      <c r="P27" s="94">
        <v>132.9</v>
      </c>
      <c r="S27" s="6" t="s">
        <v>64</v>
      </c>
      <c r="U27" s="6">
        <v>201720</v>
      </c>
      <c r="V27" s="6">
        <v>3028</v>
      </c>
      <c r="W27" s="97">
        <f t="shared" si="4"/>
        <v>1501.0906206623042</v>
      </c>
      <c r="Y27" s="6">
        <v>268</v>
      </c>
      <c r="Z27" s="97">
        <f t="shared" si="2"/>
        <v>132.85742613523695</v>
      </c>
      <c r="AB27" s="6">
        <v>2569</v>
      </c>
      <c r="AC27" s="97">
        <f t="shared" si="3"/>
        <v>1273.5474915724767</v>
      </c>
    </row>
    <row r="28" spans="2:29" s="6" customFormat="1" ht="18.75" customHeight="1" x14ac:dyDescent="0.15">
      <c r="B28" s="20" t="s">
        <v>26</v>
      </c>
      <c r="C28" s="13">
        <v>1099</v>
      </c>
      <c r="D28" s="90">
        <f t="shared" si="0"/>
        <v>1004</v>
      </c>
      <c r="E28" s="13">
        <v>1037</v>
      </c>
      <c r="F28" s="90">
        <v>923</v>
      </c>
      <c r="G28" s="13">
        <v>898</v>
      </c>
      <c r="H28" s="90">
        <v>784</v>
      </c>
      <c r="I28" s="13">
        <v>62</v>
      </c>
      <c r="J28" s="90">
        <v>81</v>
      </c>
      <c r="K28" s="18">
        <v>1658.9</v>
      </c>
      <c r="L28" s="93">
        <v>1511.4</v>
      </c>
      <c r="M28" s="18">
        <v>1599.7</v>
      </c>
      <c r="N28" s="93">
        <v>1283.8</v>
      </c>
      <c r="O28" s="18">
        <v>99.2</v>
      </c>
      <c r="P28" s="94">
        <v>132.6</v>
      </c>
      <c r="S28" s="96" t="s">
        <v>60</v>
      </c>
      <c r="U28" s="6">
        <v>61070</v>
      </c>
      <c r="V28" s="6">
        <v>923</v>
      </c>
      <c r="W28" s="97">
        <f t="shared" si="4"/>
        <v>1511.3803831668577</v>
      </c>
      <c r="Y28" s="6">
        <v>81</v>
      </c>
      <c r="Z28" s="97">
        <f t="shared" si="2"/>
        <v>132.63468151301785</v>
      </c>
      <c r="AB28" s="6">
        <v>784</v>
      </c>
      <c r="AC28" s="97">
        <f t="shared" si="3"/>
        <v>1283.7727198297036</v>
      </c>
    </row>
    <row r="29" spans="2:29" s="6" customFormat="1" ht="18.75" customHeight="1" x14ac:dyDescent="0.15">
      <c r="B29" s="20" t="s">
        <v>27</v>
      </c>
      <c r="C29" s="13">
        <v>4864</v>
      </c>
      <c r="D29" s="90">
        <f t="shared" si="0"/>
        <v>4836</v>
      </c>
      <c r="E29" s="13">
        <v>4590</v>
      </c>
      <c r="F29" s="90">
        <v>4562</v>
      </c>
      <c r="G29" s="13">
        <v>4117</v>
      </c>
      <c r="H29" s="90">
        <v>4089</v>
      </c>
      <c r="I29" s="13">
        <v>274</v>
      </c>
      <c r="J29" s="90">
        <v>274</v>
      </c>
      <c r="K29" s="18">
        <v>1399.8</v>
      </c>
      <c r="L29" s="93">
        <v>1406.2</v>
      </c>
      <c r="M29" s="18">
        <v>1274.8</v>
      </c>
      <c r="N29" s="93">
        <v>1260.4000000000001</v>
      </c>
      <c r="O29" s="18">
        <v>83.6</v>
      </c>
      <c r="P29" s="94">
        <v>84.5</v>
      </c>
      <c r="S29" s="96" t="s">
        <v>58</v>
      </c>
      <c r="U29" s="6">
        <v>324430</v>
      </c>
      <c r="V29" s="6">
        <v>4562</v>
      </c>
      <c r="W29" s="97">
        <f t="shared" si="4"/>
        <v>1406.1584933575812</v>
      </c>
      <c r="Y29" s="6">
        <v>274</v>
      </c>
      <c r="Z29" s="97">
        <f t="shared" si="2"/>
        <v>84.455814813673214</v>
      </c>
      <c r="AB29" s="6">
        <v>4089</v>
      </c>
      <c r="AC29" s="97">
        <f t="shared" si="3"/>
        <v>1260.3643312887218</v>
      </c>
    </row>
    <row r="30" spans="2:29" s="6" customFormat="1" ht="18.75" customHeight="1" x14ac:dyDescent="0.15">
      <c r="B30" s="20" t="s">
        <v>28</v>
      </c>
      <c r="C30" s="13">
        <v>4073</v>
      </c>
      <c r="D30" s="90">
        <f t="shared" si="0"/>
        <v>4039</v>
      </c>
      <c r="E30" s="13">
        <v>3903</v>
      </c>
      <c r="F30" s="90">
        <v>3869</v>
      </c>
      <c r="G30" s="13">
        <v>3367</v>
      </c>
      <c r="H30" s="90">
        <v>3336</v>
      </c>
      <c r="I30" s="13">
        <v>170</v>
      </c>
      <c r="J30" s="90">
        <v>170</v>
      </c>
      <c r="K30" s="18">
        <v>1790.9</v>
      </c>
      <c r="L30" s="93">
        <v>1806.4</v>
      </c>
      <c r="M30" s="18">
        <v>1545</v>
      </c>
      <c r="N30" s="93">
        <v>1557.6</v>
      </c>
      <c r="O30" s="18">
        <v>78</v>
      </c>
      <c r="P30" s="94">
        <v>79.400000000000006</v>
      </c>
      <c r="S30" s="96" t="s">
        <v>59</v>
      </c>
      <c r="U30" s="6">
        <v>214180</v>
      </c>
      <c r="V30" s="6">
        <v>3869</v>
      </c>
      <c r="W30" s="97">
        <f t="shared" si="4"/>
        <v>1806.4245027546922</v>
      </c>
      <c r="Y30" s="6">
        <v>170</v>
      </c>
      <c r="Z30" s="97">
        <f t="shared" si="2"/>
        <v>79.372490428611457</v>
      </c>
      <c r="AB30" s="6">
        <v>3336</v>
      </c>
      <c r="AC30" s="97">
        <f t="shared" si="3"/>
        <v>1557.5684004108693</v>
      </c>
    </row>
    <row r="31" spans="2:29" s="7" customFormat="1" ht="18.75" customHeight="1" x14ac:dyDescent="0.15">
      <c r="B31" s="21" t="s">
        <v>29</v>
      </c>
      <c r="C31" s="22">
        <v>719</v>
      </c>
      <c r="D31" s="91">
        <f t="shared" si="0"/>
        <v>719</v>
      </c>
      <c r="E31" s="22">
        <v>702</v>
      </c>
      <c r="F31" s="91">
        <v>702</v>
      </c>
      <c r="G31" s="22">
        <v>483</v>
      </c>
      <c r="H31" s="91">
        <v>483</v>
      </c>
      <c r="I31" s="22">
        <v>17</v>
      </c>
      <c r="J31" s="91">
        <v>17</v>
      </c>
      <c r="K31" s="23">
        <v>1009.6</v>
      </c>
      <c r="L31" s="99">
        <v>1031.0999999999999</v>
      </c>
      <c r="M31" s="23">
        <v>694.7</v>
      </c>
      <c r="N31" s="99">
        <v>709.5</v>
      </c>
      <c r="O31" s="23">
        <v>24.4</v>
      </c>
      <c r="P31" s="100">
        <v>25</v>
      </c>
      <c r="Q31" s="6"/>
      <c r="S31" s="7" t="s">
        <v>63</v>
      </c>
      <c r="U31" s="7">
        <v>68080</v>
      </c>
      <c r="V31" s="7">
        <v>702</v>
      </c>
      <c r="W31" s="98">
        <f t="shared" si="4"/>
        <v>1031.1398354876615</v>
      </c>
      <c r="Y31" s="7">
        <v>17</v>
      </c>
      <c r="Z31" s="98">
        <f t="shared" si="2"/>
        <v>24.970622796709755</v>
      </c>
      <c r="AB31" s="7">
        <v>483</v>
      </c>
      <c r="AC31" s="98">
        <f t="shared" si="3"/>
        <v>709.45945945945948</v>
      </c>
    </row>
    <row r="32" spans="2:29" s="6" customFormat="1" ht="14.25" x14ac:dyDescent="0.15">
      <c r="B32" s="8" t="s">
        <v>38</v>
      </c>
      <c r="C32" s="24"/>
      <c r="D32" s="24"/>
    </row>
    <row r="33" spans="2:29" x14ac:dyDescent="0.15">
      <c r="E33" s="9"/>
      <c r="F33" s="9"/>
      <c r="G33" s="9"/>
      <c r="H33" s="9"/>
      <c r="I33" s="9"/>
      <c r="J33" s="9"/>
    </row>
    <row r="34" spans="2:29" s="26" customFormat="1" x14ac:dyDescent="0.15">
      <c r="B34" s="25"/>
      <c r="E34" s="1"/>
    </row>
    <row r="35" spans="2:29" s="29" customFormat="1" x14ac:dyDescent="0.15">
      <c r="B35" s="27"/>
      <c r="C35" s="28"/>
      <c r="D35" s="28"/>
      <c r="E35" s="1"/>
      <c r="F35" s="28"/>
      <c r="G35" s="28"/>
      <c r="H35" s="28"/>
      <c r="I35" s="28"/>
      <c r="J35" s="28"/>
      <c r="L35" s="28"/>
      <c r="M35" s="28"/>
      <c r="N35" s="28"/>
      <c r="O35" s="28"/>
      <c r="P35" s="28"/>
      <c r="Q35" s="28"/>
      <c r="V35" s="101"/>
      <c r="W35" s="101"/>
      <c r="X35" s="101"/>
      <c r="AB35" s="101"/>
      <c r="AC35" s="101"/>
    </row>
    <row r="36" spans="2:29" x14ac:dyDescent="0.15">
      <c r="B36" s="10"/>
      <c r="C36" s="28"/>
      <c r="D36" s="28"/>
      <c r="F36" s="28"/>
      <c r="G36" s="28"/>
      <c r="H36" s="28"/>
      <c r="I36" s="28"/>
      <c r="J36" s="28"/>
      <c r="L36" s="28"/>
      <c r="M36" s="28"/>
      <c r="N36" s="28"/>
      <c r="O36" s="28"/>
      <c r="P36" s="28"/>
      <c r="Q36" s="28"/>
    </row>
    <row r="37" spans="2:29" x14ac:dyDescent="0.15">
      <c r="B37" s="10"/>
      <c r="C37" s="28"/>
      <c r="D37" s="28"/>
      <c r="E37" s="26"/>
      <c r="F37" s="28"/>
      <c r="G37" s="28"/>
      <c r="H37" s="28"/>
      <c r="I37" s="28"/>
      <c r="J37" s="28"/>
      <c r="L37" s="28"/>
      <c r="M37" s="28"/>
      <c r="N37" s="28"/>
      <c r="O37" s="28"/>
      <c r="P37" s="28"/>
      <c r="Q37" s="28"/>
    </row>
    <row r="38" spans="2:29" x14ac:dyDescent="0.15">
      <c r="B38" s="10"/>
      <c r="C38" s="28"/>
      <c r="D38" s="28"/>
      <c r="E38" s="26"/>
      <c r="F38" s="28"/>
      <c r="G38" s="28"/>
      <c r="H38" s="28"/>
      <c r="I38" s="28"/>
      <c r="J38" s="28"/>
      <c r="L38" s="28"/>
      <c r="M38" s="28"/>
      <c r="N38" s="28"/>
      <c r="O38" s="28"/>
      <c r="P38" s="28"/>
      <c r="Q38" s="28"/>
    </row>
    <row r="39" spans="2:29" x14ac:dyDescent="0.15">
      <c r="B39" s="10"/>
      <c r="C39" s="28"/>
      <c r="D39" s="28"/>
      <c r="E39" s="28"/>
      <c r="F39" s="28"/>
      <c r="G39" s="28"/>
      <c r="H39" s="28"/>
      <c r="I39" s="28"/>
      <c r="J39" s="28"/>
      <c r="L39" s="28"/>
      <c r="M39" s="28"/>
      <c r="N39" s="28"/>
      <c r="O39" s="28"/>
      <c r="P39" s="28"/>
      <c r="Q39" s="28"/>
    </row>
    <row r="40" spans="2:29" x14ac:dyDescent="0.15">
      <c r="B40" s="10"/>
      <c r="C40" s="28"/>
      <c r="D40" s="28"/>
      <c r="E40" s="28"/>
      <c r="F40" s="28"/>
      <c r="G40" s="28"/>
      <c r="H40" s="28"/>
      <c r="I40" s="28"/>
      <c r="J40" s="28"/>
      <c r="L40" s="28"/>
      <c r="M40" s="28"/>
      <c r="N40" s="28"/>
      <c r="O40" s="28"/>
      <c r="P40" s="28"/>
      <c r="Q40" s="28"/>
    </row>
    <row r="41" spans="2:29" x14ac:dyDescent="0.15">
      <c r="B41" s="10"/>
      <c r="C41" s="28"/>
      <c r="D41" s="28"/>
      <c r="E41" s="28"/>
      <c r="F41" s="28"/>
      <c r="G41" s="28"/>
      <c r="H41" s="28"/>
      <c r="I41" s="28"/>
      <c r="J41" s="28"/>
      <c r="L41" s="28"/>
      <c r="M41" s="28"/>
      <c r="N41" s="28"/>
      <c r="O41" s="28"/>
      <c r="P41" s="28"/>
      <c r="Q41" s="28"/>
    </row>
    <row r="42" spans="2:29" x14ac:dyDescent="0.15">
      <c r="B42" s="10"/>
      <c r="C42" s="28"/>
      <c r="D42" s="28"/>
      <c r="E42" s="28"/>
      <c r="F42" s="28"/>
      <c r="G42" s="28"/>
      <c r="H42" s="28"/>
      <c r="I42" s="28"/>
      <c r="J42" s="28"/>
      <c r="L42" s="28"/>
      <c r="M42" s="28"/>
      <c r="N42" s="28"/>
      <c r="O42" s="28"/>
      <c r="P42" s="28"/>
      <c r="Q42" s="28"/>
    </row>
    <row r="43" spans="2:29" x14ac:dyDescent="0.15">
      <c r="B43" s="10"/>
      <c r="C43" s="28"/>
      <c r="D43" s="28"/>
      <c r="E43" s="28"/>
      <c r="F43" s="28"/>
      <c r="G43" s="28"/>
      <c r="H43" s="28"/>
      <c r="I43" s="28"/>
      <c r="J43" s="28"/>
      <c r="L43" s="28"/>
      <c r="M43" s="28"/>
      <c r="N43" s="28"/>
      <c r="O43" s="28"/>
      <c r="P43" s="28"/>
      <c r="Q43" s="28"/>
    </row>
    <row r="44" spans="2:29" x14ac:dyDescent="0.15">
      <c r="B44" s="10"/>
      <c r="C44" s="28"/>
      <c r="D44" s="28"/>
      <c r="E44" s="28"/>
      <c r="F44" s="28"/>
      <c r="G44" s="28"/>
      <c r="H44" s="28"/>
      <c r="I44" s="28"/>
      <c r="J44" s="28"/>
      <c r="L44" s="28"/>
      <c r="M44" s="28"/>
      <c r="N44" s="28"/>
      <c r="O44" s="28"/>
      <c r="P44" s="28"/>
      <c r="Q44" s="28"/>
    </row>
    <row r="45" spans="2:29" x14ac:dyDescent="0.15">
      <c r="B45" s="10"/>
      <c r="C45" s="28"/>
      <c r="D45" s="28"/>
      <c r="E45" s="28"/>
      <c r="F45" s="28"/>
      <c r="G45" s="28"/>
      <c r="H45" s="28"/>
      <c r="I45" s="28"/>
      <c r="J45" s="28"/>
      <c r="L45" s="28"/>
      <c r="M45" s="28"/>
      <c r="N45" s="28"/>
      <c r="O45" s="28"/>
      <c r="P45" s="28"/>
      <c r="Q45" s="28"/>
    </row>
    <row r="46" spans="2:29" x14ac:dyDescent="0.15">
      <c r="B46" s="10"/>
      <c r="C46" s="28"/>
      <c r="D46" s="28"/>
      <c r="E46" s="28"/>
      <c r="F46" s="28"/>
      <c r="G46" s="28"/>
      <c r="H46" s="28"/>
      <c r="I46" s="28"/>
      <c r="J46" s="28"/>
      <c r="L46" s="28"/>
      <c r="M46" s="28"/>
      <c r="N46" s="28"/>
      <c r="O46" s="28"/>
      <c r="P46" s="28"/>
      <c r="Q46" s="28"/>
    </row>
    <row r="47" spans="2:29" x14ac:dyDescent="0.15">
      <c r="B47" s="10"/>
      <c r="C47" s="28"/>
      <c r="D47" s="28"/>
      <c r="E47" s="28"/>
      <c r="F47" s="28"/>
      <c r="G47" s="28"/>
      <c r="H47" s="28"/>
      <c r="I47" s="28"/>
      <c r="J47" s="28"/>
      <c r="L47" s="28"/>
      <c r="M47" s="28"/>
      <c r="N47" s="28"/>
      <c r="O47" s="28"/>
      <c r="P47" s="28"/>
      <c r="Q47" s="28"/>
    </row>
    <row r="48" spans="2:29" x14ac:dyDescent="0.15">
      <c r="B48" s="10"/>
      <c r="C48" s="28"/>
      <c r="D48" s="28"/>
      <c r="E48" s="28"/>
      <c r="F48" s="28"/>
      <c r="G48" s="28"/>
      <c r="H48" s="28"/>
      <c r="I48" s="28"/>
      <c r="J48" s="28"/>
      <c r="L48" s="28"/>
      <c r="M48" s="28"/>
      <c r="N48" s="28"/>
      <c r="O48" s="28"/>
      <c r="P48" s="28"/>
      <c r="Q48" s="28"/>
    </row>
    <row r="49" spans="2:17" x14ac:dyDescent="0.15">
      <c r="B49" s="10"/>
      <c r="C49" s="28"/>
      <c r="D49" s="28"/>
      <c r="E49" s="28"/>
      <c r="F49" s="28"/>
      <c r="G49" s="28"/>
      <c r="H49" s="28"/>
      <c r="I49" s="28"/>
      <c r="J49" s="28"/>
      <c r="L49" s="28"/>
      <c r="M49" s="28"/>
      <c r="N49" s="28"/>
      <c r="O49" s="28"/>
      <c r="P49" s="28"/>
      <c r="Q49" s="28"/>
    </row>
    <row r="50" spans="2:17" x14ac:dyDescent="0.15">
      <c r="B50" s="10"/>
      <c r="C50" s="28"/>
      <c r="D50" s="28"/>
      <c r="E50" s="28"/>
      <c r="F50" s="28"/>
      <c r="G50" s="28"/>
      <c r="H50" s="28"/>
      <c r="I50" s="28"/>
      <c r="J50" s="28"/>
      <c r="L50" s="28"/>
      <c r="M50" s="28"/>
      <c r="N50" s="28"/>
      <c r="O50" s="28"/>
      <c r="P50" s="28"/>
      <c r="Q50" s="28"/>
    </row>
    <row r="51" spans="2:17" x14ac:dyDescent="0.15">
      <c r="B51" s="10"/>
      <c r="C51" s="28"/>
      <c r="D51" s="28"/>
      <c r="E51" s="28"/>
      <c r="F51" s="28"/>
      <c r="G51" s="28"/>
      <c r="H51" s="28"/>
      <c r="I51" s="28"/>
      <c r="J51" s="28"/>
      <c r="L51" s="28"/>
      <c r="M51" s="28"/>
      <c r="N51" s="28"/>
      <c r="O51" s="28"/>
      <c r="P51" s="28"/>
      <c r="Q51" s="28"/>
    </row>
    <row r="52" spans="2:17" x14ac:dyDescent="0.15">
      <c r="C52" s="28"/>
      <c r="D52" s="28"/>
      <c r="E52" s="28"/>
      <c r="F52" s="28"/>
      <c r="G52" s="28"/>
      <c r="H52" s="28"/>
      <c r="I52" s="28"/>
      <c r="J52" s="28"/>
      <c r="L52" s="28"/>
      <c r="M52" s="28"/>
      <c r="N52" s="28"/>
      <c r="O52" s="28"/>
      <c r="P52" s="28"/>
      <c r="Q52" s="28"/>
    </row>
    <row r="53" spans="2:17" x14ac:dyDescent="0.15">
      <c r="C53" s="28"/>
      <c r="D53" s="28"/>
      <c r="E53" s="28"/>
      <c r="F53" s="28"/>
      <c r="G53" s="28"/>
      <c r="H53" s="28"/>
      <c r="I53" s="28"/>
      <c r="J53" s="28"/>
      <c r="L53" s="28"/>
      <c r="M53" s="28"/>
      <c r="N53" s="28"/>
      <c r="O53" s="28"/>
      <c r="P53" s="28"/>
      <c r="Q53" s="28"/>
    </row>
    <row r="54" spans="2:17" x14ac:dyDescent="0.15">
      <c r="C54" s="28"/>
      <c r="D54" s="28"/>
      <c r="E54" s="28"/>
      <c r="F54" s="28"/>
      <c r="G54" s="28"/>
      <c r="H54" s="28"/>
      <c r="I54" s="28"/>
      <c r="J54" s="28"/>
      <c r="L54" s="28"/>
      <c r="M54" s="28"/>
      <c r="N54" s="28"/>
      <c r="O54" s="28"/>
      <c r="P54" s="28"/>
      <c r="Q54" s="28"/>
    </row>
    <row r="55" spans="2:17" x14ac:dyDescent="0.15">
      <c r="C55" s="28"/>
      <c r="D55" s="28"/>
      <c r="E55" s="28"/>
      <c r="F55" s="28"/>
      <c r="G55" s="28"/>
      <c r="H55" s="28"/>
      <c r="I55" s="28"/>
      <c r="J55" s="28"/>
      <c r="L55" s="28"/>
      <c r="M55" s="28"/>
      <c r="N55" s="28"/>
      <c r="O55" s="28"/>
      <c r="P55" s="28"/>
      <c r="Q55" s="28"/>
    </row>
    <row r="56" spans="2:17" x14ac:dyDescent="0.15">
      <c r="C56" s="28"/>
      <c r="D56" s="28"/>
      <c r="E56" s="28"/>
      <c r="F56" s="28"/>
      <c r="G56" s="28"/>
      <c r="H56" s="28"/>
      <c r="I56" s="28"/>
      <c r="J56" s="28"/>
      <c r="L56" s="28"/>
      <c r="M56" s="28"/>
      <c r="N56" s="28"/>
      <c r="O56" s="28"/>
      <c r="P56" s="28"/>
      <c r="Q56" s="28"/>
    </row>
    <row r="57" spans="2:17" x14ac:dyDescent="0.15">
      <c r="E57" s="28"/>
    </row>
    <row r="58" spans="2:17" x14ac:dyDescent="0.15">
      <c r="E58" s="28"/>
    </row>
    <row r="59" spans="2:17" x14ac:dyDescent="0.15">
      <c r="E59" s="28"/>
    </row>
    <row r="60" spans="2:17" x14ac:dyDescent="0.15">
      <c r="E60" s="28"/>
    </row>
  </sheetData>
  <mergeCells count="10">
    <mergeCell ref="B5:B9"/>
    <mergeCell ref="C5:J5"/>
    <mergeCell ref="K5:P5"/>
    <mergeCell ref="C6:D8"/>
    <mergeCell ref="E6:F8"/>
    <mergeCell ref="G6:H8"/>
    <mergeCell ref="I6:J8"/>
    <mergeCell ref="K6:L8"/>
    <mergeCell ref="M6:N8"/>
    <mergeCell ref="O6:P8"/>
  </mergeCells>
  <phoneticPr fontId="1"/>
  <pageMargins left="0.51181102362204722" right="0.5118110236220472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2"/>
  <sheetViews>
    <sheetView showGridLines="0" view="pageBreakPreview" zoomScale="85" zoomScaleNormal="100" zoomScaleSheetLayoutView="85" workbookViewId="0">
      <selection activeCell="P38" sqref="P38"/>
    </sheetView>
  </sheetViews>
  <sheetFormatPr defaultColWidth="9.375" defaultRowHeight="13.5" x14ac:dyDescent="0.15"/>
  <cols>
    <col min="1" max="1" width="2.875" style="119" customWidth="1"/>
    <col min="2" max="2" width="14.125" style="138" customWidth="1"/>
    <col min="3" max="4" width="9.375" style="138" customWidth="1"/>
    <col min="5" max="16" width="8" style="119" customWidth="1"/>
    <col min="17" max="17" width="4" style="119" customWidth="1"/>
    <col min="18" max="25" width="9.375" style="119"/>
    <col min="26" max="26" width="12.875" style="119" bestFit="1" customWidth="1"/>
    <col min="27" max="28" width="10.125" style="119" bestFit="1" customWidth="1"/>
    <col min="29" max="256" width="9.375" style="119"/>
    <col min="257" max="257" width="2.875" style="119" customWidth="1"/>
    <col min="258" max="258" width="14.125" style="119" customWidth="1"/>
    <col min="259" max="260" width="9.375" style="119" customWidth="1"/>
    <col min="261" max="272" width="8" style="119" customWidth="1"/>
    <col min="273" max="273" width="4" style="119" customWidth="1"/>
    <col min="274" max="512" width="9.375" style="119"/>
    <col min="513" max="513" width="2.875" style="119" customWidth="1"/>
    <col min="514" max="514" width="14.125" style="119" customWidth="1"/>
    <col min="515" max="516" width="9.375" style="119" customWidth="1"/>
    <col min="517" max="528" width="8" style="119" customWidth="1"/>
    <col min="529" max="529" width="4" style="119" customWidth="1"/>
    <col min="530" max="768" width="9.375" style="119"/>
    <col min="769" max="769" width="2.875" style="119" customWidth="1"/>
    <col min="770" max="770" width="14.125" style="119" customWidth="1"/>
    <col min="771" max="772" width="9.375" style="119" customWidth="1"/>
    <col min="773" max="784" width="8" style="119" customWidth="1"/>
    <col min="785" max="785" width="4" style="119" customWidth="1"/>
    <col min="786" max="1024" width="9.375" style="119"/>
    <col min="1025" max="1025" width="2.875" style="119" customWidth="1"/>
    <col min="1026" max="1026" width="14.125" style="119" customWidth="1"/>
    <col min="1027" max="1028" width="9.375" style="119" customWidth="1"/>
    <col min="1029" max="1040" width="8" style="119" customWidth="1"/>
    <col min="1041" max="1041" width="4" style="119" customWidth="1"/>
    <col min="1042" max="1280" width="9.375" style="119"/>
    <col min="1281" max="1281" width="2.875" style="119" customWidth="1"/>
    <col min="1282" max="1282" width="14.125" style="119" customWidth="1"/>
    <col min="1283" max="1284" width="9.375" style="119" customWidth="1"/>
    <col min="1285" max="1296" width="8" style="119" customWidth="1"/>
    <col min="1297" max="1297" width="4" style="119" customWidth="1"/>
    <col min="1298" max="1536" width="9.375" style="119"/>
    <col min="1537" max="1537" width="2.875" style="119" customWidth="1"/>
    <col min="1538" max="1538" width="14.125" style="119" customWidth="1"/>
    <col min="1539" max="1540" width="9.375" style="119" customWidth="1"/>
    <col min="1541" max="1552" width="8" style="119" customWidth="1"/>
    <col min="1553" max="1553" width="4" style="119" customWidth="1"/>
    <col min="1554" max="1792" width="9.375" style="119"/>
    <col min="1793" max="1793" width="2.875" style="119" customWidth="1"/>
    <col min="1794" max="1794" width="14.125" style="119" customWidth="1"/>
    <col min="1795" max="1796" width="9.375" style="119" customWidth="1"/>
    <col min="1797" max="1808" width="8" style="119" customWidth="1"/>
    <col min="1809" max="1809" width="4" style="119" customWidth="1"/>
    <col min="1810" max="2048" width="9.375" style="119"/>
    <col min="2049" max="2049" width="2.875" style="119" customWidth="1"/>
    <col min="2050" max="2050" width="14.125" style="119" customWidth="1"/>
    <col min="2051" max="2052" width="9.375" style="119" customWidth="1"/>
    <col min="2053" max="2064" width="8" style="119" customWidth="1"/>
    <col min="2065" max="2065" width="4" style="119" customWidth="1"/>
    <col min="2066" max="2304" width="9.375" style="119"/>
    <col min="2305" max="2305" width="2.875" style="119" customWidth="1"/>
    <col min="2306" max="2306" width="14.125" style="119" customWidth="1"/>
    <col min="2307" max="2308" width="9.375" style="119" customWidth="1"/>
    <col min="2309" max="2320" width="8" style="119" customWidth="1"/>
    <col min="2321" max="2321" width="4" style="119" customWidth="1"/>
    <col min="2322" max="2560" width="9.375" style="119"/>
    <col min="2561" max="2561" width="2.875" style="119" customWidth="1"/>
    <col min="2562" max="2562" width="14.125" style="119" customWidth="1"/>
    <col min="2563" max="2564" width="9.375" style="119" customWidth="1"/>
    <col min="2565" max="2576" width="8" style="119" customWidth="1"/>
    <col min="2577" max="2577" width="4" style="119" customWidth="1"/>
    <col min="2578" max="2816" width="9.375" style="119"/>
    <col min="2817" max="2817" width="2.875" style="119" customWidth="1"/>
    <col min="2818" max="2818" width="14.125" style="119" customWidth="1"/>
    <col min="2819" max="2820" width="9.375" style="119" customWidth="1"/>
    <col min="2821" max="2832" width="8" style="119" customWidth="1"/>
    <col min="2833" max="2833" width="4" style="119" customWidth="1"/>
    <col min="2834" max="3072" width="9.375" style="119"/>
    <col min="3073" max="3073" width="2.875" style="119" customWidth="1"/>
    <col min="3074" max="3074" width="14.125" style="119" customWidth="1"/>
    <col min="3075" max="3076" width="9.375" style="119" customWidth="1"/>
    <col min="3077" max="3088" width="8" style="119" customWidth="1"/>
    <col min="3089" max="3089" width="4" style="119" customWidth="1"/>
    <col min="3090" max="3328" width="9.375" style="119"/>
    <col min="3329" max="3329" width="2.875" style="119" customWidth="1"/>
    <col min="3330" max="3330" width="14.125" style="119" customWidth="1"/>
    <col min="3331" max="3332" width="9.375" style="119" customWidth="1"/>
    <col min="3333" max="3344" width="8" style="119" customWidth="1"/>
    <col min="3345" max="3345" width="4" style="119" customWidth="1"/>
    <col min="3346" max="3584" width="9.375" style="119"/>
    <col min="3585" max="3585" width="2.875" style="119" customWidth="1"/>
    <col min="3586" max="3586" width="14.125" style="119" customWidth="1"/>
    <col min="3587" max="3588" width="9.375" style="119" customWidth="1"/>
    <col min="3589" max="3600" width="8" style="119" customWidth="1"/>
    <col min="3601" max="3601" width="4" style="119" customWidth="1"/>
    <col min="3602" max="3840" width="9.375" style="119"/>
    <col min="3841" max="3841" width="2.875" style="119" customWidth="1"/>
    <col min="3842" max="3842" width="14.125" style="119" customWidth="1"/>
    <col min="3843" max="3844" width="9.375" style="119" customWidth="1"/>
    <col min="3845" max="3856" width="8" style="119" customWidth="1"/>
    <col min="3857" max="3857" width="4" style="119" customWidth="1"/>
    <col min="3858" max="4096" width="9.375" style="119"/>
    <col min="4097" max="4097" width="2.875" style="119" customWidth="1"/>
    <col min="4098" max="4098" width="14.125" style="119" customWidth="1"/>
    <col min="4099" max="4100" width="9.375" style="119" customWidth="1"/>
    <col min="4101" max="4112" width="8" style="119" customWidth="1"/>
    <col min="4113" max="4113" width="4" style="119" customWidth="1"/>
    <col min="4114" max="4352" width="9.375" style="119"/>
    <col min="4353" max="4353" width="2.875" style="119" customWidth="1"/>
    <col min="4354" max="4354" width="14.125" style="119" customWidth="1"/>
    <col min="4355" max="4356" width="9.375" style="119" customWidth="1"/>
    <col min="4357" max="4368" width="8" style="119" customWidth="1"/>
    <col min="4369" max="4369" width="4" style="119" customWidth="1"/>
    <col min="4370" max="4608" width="9.375" style="119"/>
    <col min="4609" max="4609" width="2.875" style="119" customWidth="1"/>
    <col min="4610" max="4610" width="14.125" style="119" customWidth="1"/>
    <col min="4611" max="4612" width="9.375" style="119" customWidth="1"/>
    <col min="4613" max="4624" width="8" style="119" customWidth="1"/>
    <col min="4625" max="4625" width="4" style="119" customWidth="1"/>
    <col min="4626" max="4864" width="9.375" style="119"/>
    <col min="4865" max="4865" width="2.875" style="119" customWidth="1"/>
    <col min="4866" max="4866" width="14.125" style="119" customWidth="1"/>
    <col min="4867" max="4868" width="9.375" style="119" customWidth="1"/>
    <col min="4869" max="4880" width="8" style="119" customWidth="1"/>
    <col min="4881" max="4881" width="4" style="119" customWidth="1"/>
    <col min="4882" max="5120" width="9.375" style="119"/>
    <col min="5121" max="5121" width="2.875" style="119" customWidth="1"/>
    <col min="5122" max="5122" width="14.125" style="119" customWidth="1"/>
    <col min="5123" max="5124" width="9.375" style="119" customWidth="1"/>
    <col min="5125" max="5136" width="8" style="119" customWidth="1"/>
    <col min="5137" max="5137" width="4" style="119" customWidth="1"/>
    <col min="5138" max="5376" width="9.375" style="119"/>
    <col min="5377" max="5377" width="2.875" style="119" customWidth="1"/>
    <col min="5378" max="5378" width="14.125" style="119" customWidth="1"/>
    <col min="5379" max="5380" width="9.375" style="119" customWidth="1"/>
    <col min="5381" max="5392" width="8" style="119" customWidth="1"/>
    <col min="5393" max="5393" width="4" style="119" customWidth="1"/>
    <col min="5394" max="5632" width="9.375" style="119"/>
    <col min="5633" max="5633" width="2.875" style="119" customWidth="1"/>
    <col min="5634" max="5634" width="14.125" style="119" customWidth="1"/>
    <col min="5635" max="5636" width="9.375" style="119" customWidth="1"/>
    <col min="5637" max="5648" width="8" style="119" customWidth="1"/>
    <col min="5649" max="5649" width="4" style="119" customWidth="1"/>
    <col min="5650" max="5888" width="9.375" style="119"/>
    <col min="5889" max="5889" width="2.875" style="119" customWidth="1"/>
    <col min="5890" max="5890" width="14.125" style="119" customWidth="1"/>
    <col min="5891" max="5892" width="9.375" style="119" customWidth="1"/>
    <col min="5893" max="5904" width="8" style="119" customWidth="1"/>
    <col min="5905" max="5905" width="4" style="119" customWidth="1"/>
    <col min="5906" max="6144" width="9.375" style="119"/>
    <col min="6145" max="6145" width="2.875" style="119" customWidth="1"/>
    <col min="6146" max="6146" width="14.125" style="119" customWidth="1"/>
    <col min="6147" max="6148" width="9.375" style="119" customWidth="1"/>
    <col min="6149" max="6160" width="8" style="119" customWidth="1"/>
    <col min="6161" max="6161" width="4" style="119" customWidth="1"/>
    <col min="6162" max="6400" width="9.375" style="119"/>
    <col min="6401" max="6401" width="2.875" style="119" customWidth="1"/>
    <col min="6402" max="6402" width="14.125" style="119" customWidth="1"/>
    <col min="6403" max="6404" width="9.375" style="119" customWidth="1"/>
    <col min="6405" max="6416" width="8" style="119" customWidth="1"/>
    <col min="6417" max="6417" width="4" style="119" customWidth="1"/>
    <col min="6418" max="6656" width="9.375" style="119"/>
    <col min="6657" max="6657" width="2.875" style="119" customWidth="1"/>
    <col min="6658" max="6658" width="14.125" style="119" customWidth="1"/>
    <col min="6659" max="6660" width="9.375" style="119" customWidth="1"/>
    <col min="6661" max="6672" width="8" style="119" customWidth="1"/>
    <col min="6673" max="6673" width="4" style="119" customWidth="1"/>
    <col min="6674" max="6912" width="9.375" style="119"/>
    <col min="6913" max="6913" width="2.875" style="119" customWidth="1"/>
    <col min="6914" max="6914" width="14.125" style="119" customWidth="1"/>
    <col min="6915" max="6916" width="9.375" style="119" customWidth="1"/>
    <col min="6917" max="6928" width="8" style="119" customWidth="1"/>
    <col min="6929" max="6929" width="4" style="119" customWidth="1"/>
    <col min="6930" max="7168" width="9.375" style="119"/>
    <col min="7169" max="7169" width="2.875" style="119" customWidth="1"/>
    <col min="7170" max="7170" width="14.125" style="119" customWidth="1"/>
    <col min="7171" max="7172" width="9.375" style="119" customWidth="1"/>
    <col min="7173" max="7184" width="8" style="119" customWidth="1"/>
    <col min="7185" max="7185" width="4" style="119" customWidth="1"/>
    <col min="7186" max="7424" width="9.375" style="119"/>
    <col min="7425" max="7425" width="2.875" style="119" customWidth="1"/>
    <col min="7426" max="7426" width="14.125" style="119" customWidth="1"/>
    <col min="7427" max="7428" width="9.375" style="119" customWidth="1"/>
    <col min="7429" max="7440" width="8" style="119" customWidth="1"/>
    <col min="7441" max="7441" width="4" style="119" customWidth="1"/>
    <col min="7442" max="7680" width="9.375" style="119"/>
    <col min="7681" max="7681" width="2.875" style="119" customWidth="1"/>
    <col min="7682" max="7682" width="14.125" style="119" customWidth="1"/>
    <col min="7683" max="7684" width="9.375" style="119" customWidth="1"/>
    <col min="7685" max="7696" width="8" style="119" customWidth="1"/>
    <col min="7697" max="7697" width="4" style="119" customWidth="1"/>
    <col min="7698" max="7936" width="9.375" style="119"/>
    <col min="7937" max="7937" width="2.875" style="119" customWidth="1"/>
    <col min="7938" max="7938" width="14.125" style="119" customWidth="1"/>
    <col min="7939" max="7940" width="9.375" style="119" customWidth="1"/>
    <col min="7941" max="7952" width="8" style="119" customWidth="1"/>
    <col min="7953" max="7953" width="4" style="119" customWidth="1"/>
    <col min="7954" max="8192" width="9.375" style="119"/>
    <col min="8193" max="8193" width="2.875" style="119" customWidth="1"/>
    <col min="8194" max="8194" width="14.125" style="119" customWidth="1"/>
    <col min="8195" max="8196" width="9.375" style="119" customWidth="1"/>
    <col min="8197" max="8208" width="8" style="119" customWidth="1"/>
    <col min="8209" max="8209" width="4" style="119" customWidth="1"/>
    <col min="8210" max="8448" width="9.375" style="119"/>
    <col min="8449" max="8449" width="2.875" style="119" customWidth="1"/>
    <col min="8450" max="8450" width="14.125" style="119" customWidth="1"/>
    <col min="8451" max="8452" width="9.375" style="119" customWidth="1"/>
    <col min="8453" max="8464" width="8" style="119" customWidth="1"/>
    <col min="8465" max="8465" width="4" style="119" customWidth="1"/>
    <col min="8466" max="8704" width="9.375" style="119"/>
    <col min="8705" max="8705" width="2.875" style="119" customWidth="1"/>
    <col min="8706" max="8706" width="14.125" style="119" customWidth="1"/>
    <col min="8707" max="8708" width="9.375" style="119" customWidth="1"/>
    <col min="8709" max="8720" width="8" style="119" customWidth="1"/>
    <col min="8721" max="8721" width="4" style="119" customWidth="1"/>
    <col min="8722" max="8960" width="9.375" style="119"/>
    <col min="8961" max="8961" width="2.875" style="119" customWidth="1"/>
    <col min="8962" max="8962" width="14.125" style="119" customWidth="1"/>
    <col min="8963" max="8964" width="9.375" style="119" customWidth="1"/>
    <col min="8965" max="8976" width="8" style="119" customWidth="1"/>
    <col min="8977" max="8977" width="4" style="119" customWidth="1"/>
    <col min="8978" max="9216" width="9.375" style="119"/>
    <col min="9217" max="9217" width="2.875" style="119" customWidth="1"/>
    <col min="9218" max="9218" width="14.125" style="119" customWidth="1"/>
    <col min="9219" max="9220" width="9.375" style="119" customWidth="1"/>
    <col min="9221" max="9232" width="8" style="119" customWidth="1"/>
    <col min="9233" max="9233" width="4" style="119" customWidth="1"/>
    <col min="9234" max="9472" width="9.375" style="119"/>
    <col min="9473" max="9473" width="2.875" style="119" customWidth="1"/>
    <col min="9474" max="9474" width="14.125" style="119" customWidth="1"/>
    <col min="9475" max="9476" width="9.375" style="119" customWidth="1"/>
    <col min="9477" max="9488" width="8" style="119" customWidth="1"/>
    <col min="9489" max="9489" width="4" style="119" customWidth="1"/>
    <col min="9490" max="9728" width="9.375" style="119"/>
    <col min="9729" max="9729" width="2.875" style="119" customWidth="1"/>
    <col min="9730" max="9730" width="14.125" style="119" customWidth="1"/>
    <col min="9731" max="9732" width="9.375" style="119" customWidth="1"/>
    <col min="9733" max="9744" width="8" style="119" customWidth="1"/>
    <col min="9745" max="9745" width="4" style="119" customWidth="1"/>
    <col min="9746" max="9984" width="9.375" style="119"/>
    <col min="9985" max="9985" width="2.875" style="119" customWidth="1"/>
    <col min="9986" max="9986" width="14.125" style="119" customWidth="1"/>
    <col min="9987" max="9988" width="9.375" style="119" customWidth="1"/>
    <col min="9989" max="10000" width="8" style="119" customWidth="1"/>
    <col min="10001" max="10001" width="4" style="119" customWidth="1"/>
    <col min="10002" max="10240" width="9.375" style="119"/>
    <col min="10241" max="10241" width="2.875" style="119" customWidth="1"/>
    <col min="10242" max="10242" width="14.125" style="119" customWidth="1"/>
    <col min="10243" max="10244" width="9.375" style="119" customWidth="1"/>
    <col min="10245" max="10256" width="8" style="119" customWidth="1"/>
    <col min="10257" max="10257" width="4" style="119" customWidth="1"/>
    <col min="10258" max="10496" width="9.375" style="119"/>
    <col min="10497" max="10497" width="2.875" style="119" customWidth="1"/>
    <col min="10498" max="10498" width="14.125" style="119" customWidth="1"/>
    <col min="10499" max="10500" width="9.375" style="119" customWidth="1"/>
    <col min="10501" max="10512" width="8" style="119" customWidth="1"/>
    <col min="10513" max="10513" width="4" style="119" customWidth="1"/>
    <col min="10514" max="10752" width="9.375" style="119"/>
    <col min="10753" max="10753" width="2.875" style="119" customWidth="1"/>
    <col min="10754" max="10754" width="14.125" style="119" customWidth="1"/>
    <col min="10755" max="10756" width="9.375" style="119" customWidth="1"/>
    <col min="10757" max="10768" width="8" style="119" customWidth="1"/>
    <col min="10769" max="10769" width="4" style="119" customWidth="1"/>
    <col min="10770" max="11008" width="9.375" style="119"/>
    <col min="11009" max="11009" width="2.875" style="119" customWidth="1"/>
    <col min="11010" max="11010" width="14.125" style="119" customWidth="1"/>
    <col min="11011" max="11012" width="9.375" style="119" customWidth="1"/>
    <col min="11013" max="11024" width="8" style="119" customWidth="1"/>
    <col min="11025" max="11025" width="4" style="119" customWidth="1"/>
    <col min="11026" max="11264" width="9.375" style="119"/>
    <col min="11265" max="11265" width="2.875" style="119" customWidth="1"/>
    <col min="11266" max="11266" width="14.125" style="119" customWidth="1"/>
    <col min="11267" max="11268" width="9.375" style="119" customWidth="1"/>
    <col min="11269" max="11280" width="8" style="119" customWidth="1"/>
    <col min="11281" max="11281" width="4" style="119" customWidth="1"/>
    <col min="11282" max="11520" width="9.375" style="119"/>
    <col min="11521" max="11521" width="2.875" style="119" customWidth="1"/>
    <col min="11522" max="11522" width="14.125" style="119" customWidth="1"/>
    <col min="11523" max="11524" width="9.375" style="119" customWidth="1"/>
    <col min="11525" max="11536" width="8" style="119" customWidth="1"/>
    <col min="11537" max="11537" width="4" style="119" customWidth="1"/>
    <col min="11538" max="11776" width="9.375" style="119"/>
    <col min="11777" max="11777" width="2.875" style="119" customWidth="1"/>
    <col min="11778" max="11778" width="14.125" style="119" customWidth="1"/>
    <col min="11779" max="11780" width="9.375" style="119" customWidth="1"/>
    <col min="11781" max="11792" width="8" style="119" customWidth="1"/>
    <col min="11793" max="11793" width="4" style="119" customWidth="1"/>
    <col min="11794" max="12032" width="9.375" style="119"/>
    <col min="12033" max="12033" width="2.875" style="119" customWidth="1"/>
    <col min="12034" max="12034" width="14.125" style="119" customWidth="1"/>
    <col min="12035" max="12036" width="9.375" style="119" customWidth="1"/>
    <col min="12037" max="12048" width="8" style="119" customWidth="1"/>
    <col min="12049" max="12049" width="4" style="119" customWidth="1"/>
    <col min="12050" max="12288" width="9.375" style="119"/>
    <col min="12289" max="12289" width="2.875" style="119" customWidth="1"/>
    <col min="12290" max="12290" width="14.125" style="119" customWidth="1"/>
    <col min="12291" max="12292" width="9.375" style="119" customWidth="1"/>
    <col min="12293" max="12304" width="8" style="119" customWidth="1"/>
    <col min="12305" max="12305" width="4" style="119" customWidth="1"/>
    <col min="12306" max="12544" width="9.375" style="119"/>
    <col min="12545" max="12545" width="2.875" style="119" customWidth="1"/>
    <col min="12546" max="12546" width="14.125" style="119" customWidth="1"/>
    <col min="12547" max="12548" width="9.375" style="119" customWidth="1"/>
    <col min="12549" max="12560" width="8" style="119" customWidth="1"/>
    <col min="12561" max="12561" width="4" style="119" customWidth="1"/>
    <col min="12562" max="12800" width="9.375" style="119"/>
    <col min="12801" max="12801" width="2.875" style="119" customWidth="1"/>
    <col min="12802" max="12802" width="14.125" style="119" customWidth="1"/>
    <col min="12803" max="12804" width="9.375" style="119" customWidth="1"/>
    <col min="12805" max="12816" width="8" style="119" customWidth="1"/>
    <col min="12817" max="12817" width="4" style="119" customWidth="1"/>
    <col min="12818" max="13056" width="9.375" style="119"/>
    <col min="13057" max="13057" width="2.875" style="119" customWidth="1"/>
    <col min="13058" max="13058" width="14.125" style="119" customWidth="1"/>
    <col min="13059" max="13060" width="9.375" style="119" customWidth="1"/>
    <col min="13061" max="13072" width="8" style="119" customWidth="1"/>
    <col min="13073" max="13073" width="4" style="119" customWidth="1"/>
    <col min="13074" max="13312" width="9.375" style="119"/>
    <col min="13313" max="13313" width="2.875" style="119" customWidth="1"/>
    <col min="13314" max="13314" width="14.125" style="119" customWidth="1"/>
    <col min="13315" max="13316" width="9.375" style="119" customWidth="1"/>
    <col min="13317" max="13328" width="8" style="119" customWidth="1"/>
    <col min="13329" max="13329" width="4" style="119" customWidth="1"/>
    <col min="13330" max="13568" width="9.375" style="119"/>
    <col min="13569" max="13569" width="2.875" style="119" customWidth="1"/>
    <col min="13570" max="13570" width="14.125" style="119" customWidth="1"/>
    <col min="13571" max="13572" width="9.375" style="119" customWidth="1"/>
    <col min="13573" max="13584" width="8" style="119" customWidth="1"/>
    <col min="13585" max="13585" width="4" style="119" customWidth="1"/>
    <col min="13586" max="13824" width="9.375" style="119"/>
    <col min="13825" max="13825" width="2.875" style="119" customWidth="1"/>
    <col min="13826" max="13826" width="14.125" style="119" customWidth="1"/>
    <col min="13827" max="13828" width="9.375" style="119" customWidth="1"/>
    <col min="13829" max="13840" width="8" style="119" customWidth="1"/>
    <col min="13841" max="13841" width="4" style="119" customWidth="1"/>
    <col min="13842" max="14080" width="9.375" style="119"/>
    <col min="14081" max="14081" width="2.875" style="119" customWidth="1"/>
    <col min="14082" max="14082" width="14.125" style="119" customWidth="1"/>
    <col min="14083" max="14084" width="9.375" style="119" customWidth="1"/>
    <col min="14085" max="14096" width="8" style="119" customWidth="1"/>
    <col min="14097" max="14097" width="4" style="119" customWidth="1"/>
    <col min="14098" max="14336" width="9.375" style="119"/>
    <col min="14337" max="14337" width="2.875" style="119" customWidth="1"/>
    <col min="14338" max="14338" width="14.125" style="119" customWidth="1"/>
    <col min="14339" max="14340" width="9.375" style="119" customWidth="1"/>
    <col min="14341" max="14352" width="8" style="119" customWidth="1"/>
    <col min="14353" max="14353" width="4" style="119" customWidth="1"/>
    <col min="14354" max="14592" width="9.375" style="119"/>
    <col min="14593" max="14593" width="2.875" style="119" customWidth="1"/>
    <col min="14594" max="14594" width="14.125" style="119" customWidth="1"/>
    <col min="14595" max="14596" width="9.375" style="119" customWidth="1"/>
    <col min="14597" max="14608" width="8" style="119" customWidth="1"/>
    <col min="14609" max="14609" width="4" style="119" customWidth="1"/>
    <col min="14610" max="14848" width="9.375" style="119"/>
    <col min="14849" max="14849" width="2.875" style="119" customWidth="1"/>
    <col min="14850" max="14850" width="14.125" style="119" customWidth="1"/>
    <col min="14851" max="14852" width="9.375" style="119" customWidth="1"/>
    <col min="14853" max="14864" width="8" style="119" customWidth="1"/>
    <col min="14865" max="14865" width="4" style="119" customWidth="1"/>
    <col min="14866" max="15104" width="9.375" style="119"/>
    <col min="15105" max="15105" width="2.875" style="119" customWidth="1"/>
    <col min="15106" max="15106" width="14.125" style="119" customWidth="1"/>
    <col min="15107" max="15108" width="9.375" style="119" customWidth="1"/>
    <col min="15109" max="15120" width="8" style="119" customWidth="1"/>
    <col min="15121" max="15121" width="4" style="119" customWidth="1"/>
    <col min="15122" max="15360" width="9.375" style="119"/>
    <col min="15361" max="15361" width="2.875" style="119" customWidth="1"/>
    <col min="15362" max="15362" width="14.125" style="119" customWidth="1"/>
    <col min="15363" max="15364" width="9.375" style="119" customWidth="1"/>
    <col min="15365" max="15376" width="8" style="119" customWidth="1"/>
    <col min="15377" max="15377" width="4" style="119" customWidth="1"/>
    <col min="15378" max="15616" width="9.375" style="119"/>
    <col min="15617" max="15617" width="2.875" style="119" customWidth="1"/>
    <col min="15618" max="15618" width="14.125" style="119" customWidth="1"/>
    <col min="15619" max="15620" width="9.375" style="119" customWidth="1"/>
    <col min="15621" max="15632" width="8" style="119" customWidth="1"/>
    <col min="15633" max="15633" width="4" style="119" customWidth="1"/>
    <col min="15634" max="15872" width="9.375" style="119"/>
    <col min="15873" max="15873" width="2.875" style="119" customWidth="1"/>
    <col min="15874" max="15874" width="14.125" style="119" customWidth="1"/>
    <col min="15875" max="15876" width="9.375" style="119" customWidth="1"/>
    <col min="15877" max="15888" width="8" style="119" customWidth="1"/>
    <col min="15889" max="15889" width="4" style="119" customWidth="1"/>
    <col min="15890" max="16128" width="9.375" style="119"/>
    <col min="16129" max="16129" width="2.875" style="119" customWidth="1"/>
    <col min="16130" max="16130" width="14.125" style="119" customWidth="1"/>
    <col min="16131" max="16132" width="9.375" style="119" customWidth="1"/>
    <col min="16133" max="16144" width="8" style="119" customWidth="1"/>
    <col min="16145" max="16145" width="4" style="119" customWidth="1"/>
    <col min="16146" max="16384" width="9.375" style="119"/>
  </cols>
  <sheetData>
    <row r="1" spans="2:28" ht="19.5" customHeight="1" x14ac:dyDescent="0.15">
      <c r="B1" s="117"/>
      <c r="C1" s="117"/>
      <c r="D1" s="117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2:28" ht="28.5" customHeight="1" x14ac:dyDescent="0.15">
      <c r="B2" s="120"/>
      <c r="C2" s="120" t="s">
        <v>30</v>
      </c>
      <c r="D2" s="120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2:28" ht="14.25" x14ac:dyDescent="0.15">
      <c r="B3" s="120"/>
      <c r="C3" s="120"/>
      <c r="D3" s="120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2:28" ht="14.25" customHeight="1" x14ac:dyDescent="0.15">
      <c r="B4" s="218" t="s">
        <v>1</v>
      </c>
      <c r="C4" s="221" t="s">
        <v>31</v>
      </c>
      <c r="D4" s="175"/>
      <c r="E4" s="175"/>
      <c r="F4" s="175"/>
      <c r="G4" s="175"/>
      <c r="H4" s="175"/>
      <c r="I4" s="175"/>
      <c r="J4" s="176"/>
      <c r="K4" s="221" t="s">
        <v>4</v>
      </c>
      <c r="L4" s="222"/>
      <c r="M4" s="222"/>
      <c r="N4" s="222"/>
      <c r="O4" s="222"/>
      <c r="P4" s="223"/>
    </row>
    <row r="5" spans="2:28" ht="14.25" customHeight="1" x14ac:dyDescent="0.15">
      <c r="B5" s="219"/>
      <c r="C5" s="224" t="s">
        <v>32</v>
      </c>
      <c r="D5" s="181"/>
      <c r="E5" s="224" t="s">
        <v>33</v>
      </c>
      <c r="F5" s="181"/>
      <c r="G5" s="224" t="s">
        <v>34</v>
      </c>
      <c r="H5" s="181"/>
      <c r="I5" s="224" t="s">
        <v>35</v>
      </c>
      <c r="J5" s="181"/>
      <c r="K5" s="225" t="s">
        <v>36</v>
      </c>
      <c r="L5" s="226"/>
      <c r="M5" s="225" t="s">
        <v>34</v>
      </c>
      <c r="N5" s="226"/>
      <c r="O5" s="225" t="s">
        <v>35</v>
      </c>
      <c r="P5" s="226"/>
    </row>
    <row r="6" spans="2:28" ht="13.5" customHeight="1" x14ac:dyDescent="0.15">
      <c r="B6" s="219"/>
      <c r="C6" s="182"/>
      <c r="D6" s="183"/>
      <c r="E6" s="182"/>
      <c r="F6" s="183"/>
      <c r="G6" s="182"/>
      <c r="H6" s="183"/>
      <c r="I6" s="182"/>
      <c r="J6" s="183"/>
      <c r="K6" s="227"/>
      <c r="L6" s="228"/>
      <c r="M6" s="227"/>
      <c r="N6" s="228"/>
      <c r="O6" s="227"/>
      <c r="P6" s="228"/>
    </row>
    <row r="7" spans="2:28" ht="13.5" customHeight="1" x14ac:dyDescent="0.15">
      <c r="B7" s="219"/>
      <c r="C7" s="184"/>
      <c r="D7" s="185"/>
      <c r="E7" s="184"/>
      <c r="F7" s="185"/>
      <c r="G7" s="184"/>
      <c r="H7" s="185"/>
      <c r="I7" s="184"/>
      <c r="J7" s="185"/>
      <c r="K7" s="229"/>
      <c r="L7" s="230"/>
      <c r="M7" s="229"/>
      <c r="N7" s="230"/>
      <c r="O7" s="229"/>
      <c r="P7" s="230"/>
    </row>
    <row r="8" spans="2:28" s="121" customFormat="1" ht="20.25" customHeight="1" x14ac:dyDescent="0.15">
      <c r="B8" s="220"/>
      <c r="C8" s="3" t="s">
        <v>48</v>
      </c>
      <c r="D8" s="3" t="s">
        <v>82</v>
      </c>
      <c r="E8" s="3" t="s">
        <v>48</v>
      </c>
      <c r="F8" s="3" t="s">
        <v>82</v>
      </c>
      <c r="G8" s="3" t="s">
        <v>48</v>
      </c>
      <c r="H8" s="3" t="s">
        <v>82</v>
      </c>
      <c r="I8" s="3" t="s">
        <v>48</v>
      </c>
      <c r="J8" s="3" t="s">
        <v>82</v>
      </c>
      <c r="K8" s="3" t="s">
        <v>48</v>
      </c>
      <c r="L8" s="3" t="s">
        <v>82</v>
      </c>
      <c r="M8" s="3" t="s">
        <v>48</v>
      </c>
      <c r="N8" s="3" t="s">
        <v>82</v>
      </c>
      <c r="O8" s="3" t="s">
        <v>48</v>
      </c>
      <c r="P8" s="3" t="s">
        <v>82</v>
      </c>
      <c r="S8" s="121" t="s">
        <v>75</v>
      </c>
      <c r="T8" s="122"/>
      <c r="U8" s="123" t="s">
        <v>71</v>
      </c>
      <c r="V8" s="121" t="s">
        <v>33</v>
      </c>
      <c r="W8" s="121" t="s">
        <v>73</v>
      </c>
      <c r="X8" s="121" t="s">
        <v>78</v>
      </c>
      <c r="Z8" s="121" t="s">
        <v>79</v>
      </c>
      <c r="AA8" s="121" t="s">
        <v>80</v>
      </c>
      <c r="AB8" s="121" t="s">
        <v>81</v>
      </c>
    </row>
    <row r="9" spans="2:28" s="126" customFormat="1" ht="18" customHeight="1" x14ac:dyDescent="0.2">
      <c r="B9" s="124" t="s">
        <v>37</v>
      </c>
      <c r="C9" s="71">
        <v>6757</v>
      </c>
      <c r="D9" s="71">
        <f>F9+H9+J9</f>
        <v>6755</v>
      </c>
      <c r="E9" s="72">
        <v>539</v>
      </c>
      <c r="F9" s="72">
        <f>SUM(F10:F30)</f>
        <v>535</v>
      </c>
      <c r="G9" s="72">
        <v>3400</v>
      </c>
      <c r="H9" s="72">
        <f>SUM(H10:H30)</f>
        <v>3436</v>
      </c>
      <c r="I9" s="72">
        <v>2818</v>
      </c>
      <c r="J9" s="72">
        <f>SUM(J10:J30)</f>
        <v>2784</v>
      </c>
      <c r="K9" s="73">
        <v>10.4</v>
      </c>
      <c r="L9" s="73">
        <v>10.5</v>
      </c>
      <c r="M9" s="73">
        <v>65.599999999999994</v>
      </c>
      <c r="N9" s="73">
        <v>67.400000000000006</v>
      </c>
      <c r="O9" s="73">
        <v>54.36</v>
      </c>
      <c r="P9" s="125">
        <v>54.6</v>
      </c>
      <c r="S9" s="127" t="s">
        <v>66</v>
      </c>
      <c r="T9" s="42"/>
      <c r="U9" s="42">
        <v>5098000</v>
      </c>
      <c r="V9" s="126">
        <v>535</v>
      </c>
      <c r="W9" s="126">
        <v>3436</v>
      </c>
      <c r="X9" s="126">
        <v>2784</v>
      </c>
      <c r="Z9" s="128">
        <f>V9/U9*100000</f>
        <v>10.494311494703805</v>
      </c>
      <c r="AA9" s="128">
        <f>W9/U9*100000</f>
        <v>67.398979992153784</v>
      </c>
      <c r="AB9" s="128">
        <f>X9/U9*100000</f>
        <v>54.609650843468025</v>
      </c>
    </row>
    <row r="10" spans="2:28" s="42" customFormat="1" ht="18" customHeight="1" x14ac:dyDescent="0.2">
      <c r="B10" s="124" t="s">
        <v>9</v>
      </c>
      <c r="C10" s="74">
        <v>470</v>
      </c>
      <c r="D10" s="74">
        <f t="shared" ref="D10:D30" si="0">F10+H10+J10</f>
        <v>466</v>
      </c>
      <c r="E10" s="75">
        <v>33</v>
      </c>
      <c r="F10" s="75">
        <v>33</v>
      </c>
      <c r="G10" s="75">
        <v>273</v>
      </c>
      <c r="H10" s="75">
        <v>270</v>
      </c>
      <c r="I10" s="75">
        <v>164</v>
      </c>
      <c r="J10" s="75">
        <v>163</v>
      </c>
      <c r="K10" s="73">
        <v>9.4</v>
      </c>
      <c r="L10" s="73">
        <v>9.5</v>
      </c>
      <c r="M10" s="73">
        <v>77.599999999999994</v>
      </c>
      <c r="N10" s="73">
        <v>78</v>
      </c>
      <c r="O10" s="73">
        <v>46.6</v>
      </c>
      <c r="P10" s="129">
        <v>47.1</v>
      </c>
      <c r="S10" s="42" t="s">
        <v>67</v>
      </c>
      <c r="U10" s="42">
        <v>346250</v>
      </c>
      <c r="V10" s="42">
        <v>33</v>
      </c>
      <c r="W10" s="42">
        <v>270</v>
      </c>
      <c r="X10" s="42">
        <v>163</v>
      </c>
      <c r="Z10" s="130">
        <f>V10/U10*100000</f>
        <v>9.5306859205776178</v>
      </c>
      <c r="AA10" s="130">
        <f>W10/U10*100000</f>
        <v>77.978339350180505</v>
      </c>
      <c r="AB10" s="130">
        <f>X10/U10*100000</f>
        <v>47.075812274368232</v>
      </c>
    </row>
    <row r="11" spans="2:28" s="42" customFormat="1" ht="18" customHeight="1" x14ac:dyDescent="0.2">
      <c r="B11" s="124" t="s">
        <v>10</v>
      </c>
      <c r="C11" s="74">
        <v>24</v>
      </c>
      <c r="D11" s="74">
        <f t="shared" si="0"/>
        <v>24</v>
      </c>
      <c r="E11" s="75">
        <v>5</v>
      </c>
      <c r="F11" s="75">
        <v>5</v>
      </c>
      <c r="G11" s="75">
        <v>12</v>
      </c>
      <c r="H11" s="75">
        <v>12</v>
      </c>
      <c r="I11" s="75">
        <v>7</v>
      </c>
      <c r="J11" s="75">
        <v>7</v>
      </c>
      <c r="K11" s="73">
        <v>24.4</v>
      </c>
      <c r="L11" s="73">
        <v>25.1</v>
      </c>
      <c r="M11" s="73">
        <v>58.6</v>
      </c>
      <c r="N11" s="73">
        <v>60.3</v>
      </c>
      <c r="O11" s="73">
        <v>34.200000000000003</v>
      </c>
      <c r="P11" s="129">
        <v>35.200000000000003</v>
      </c>
      <c r="S11" s="127" t="s">
        <v>54</v>
      </c>
      <c r="U11" s="42">
        <v>19900</v>
      </c>
      <c r="V11" s="42">
        <v>5</v>
      </c>
      <c r="W11" s="42">
        <v>12</v>
      </c>
      <c r="X11" s="42">
        <v>7</v>
      </c>
      <c r="Z11" s="130">
        <f t="shared" ref="Z11:Z30" si="1">V11/U11*100000</f>
        <v>25.125628140703519</v>
      </c>
      <c r="AA11" s="130">
        <f t="shared" ref="AA11:AA30" si="2">W11/U11*100000</f>
        <v>60.301507537688444</v>
      </c>
      <c r="AB11" s="130">
        <f t="shared" ref="AB11:AB30" si="3">X11/U11*100000</f>
        <v>35.175879396984925</v>
      </c>
    </row>
    <row r="12" spans="2:28" s="42" customFormat="1" ht="18" customHeight="1" x14ac:dyDescent="0.2">
      <c r="B12" s="124" t="s">
        <v>11</v>
      </c>
      <c r="C12" s="74">
        <v>38</v>
      </c>
      <c r="D12" s="74">
        <f t="shared" si="0"/>
        <v>38</v>
      </c>
      <c r="E12" s="75">
        <v>6</v>
      </c>
      <c r="F12" s="75">
        <v>6</v>
      </c>
      <c r="G12" s="75">
        <v>16</v>
      </c>
      <c r="H12" s="75">
        <v>16</v>
      </c>
      <c r="I12" s="75">
        <v>16</v>
      </c>
      <c r="J12" s="75">
        <v>16</v>
      </c>
      <c r="K12" s="73">
        <v>18.600000000000001</v>
      </c>
      <c r="L12" s="73">
        <v>19.100000000000001</v>
      </c>
      <c r="M12" s="73">
        <v>49.6</v>
      </c>
      <c r="N12" s="73">
        <v>51</v>
      </c>
      <c r="O12" s="73">
        <v>49.6</v>
      </c>
      <c r="P12" s="129">
        <v>51</v>
      </c>
      <c r="S12" s="127" t="s">
        <v>55</v>
      </c>
      <c r="U12" s="42">
        <v>31390</v>
      </c>
      <c r="V12" s="42">
        <v>6</v>
      </c>
      <c r="W12" s="42">
        <v>16</v>
      </c>
      <c r="X12" s="42">
        <v>16</v>
      </c>
      <c r="Z12" s="130">
        <f t="shared" si="1"/>
        <v>19.114367633004139</v>
      </c>
      <c r="AA12" s="130">
        <f t="shared" si="2"/>
        <v>50.971647021344381</v>
      </c>
      <c r="AB12" s="130">
        <f t="shared" si="3"/>
        <v>50.971647021344381</v>
      </c>
    </row>
    <row r="13" spans="2:28" s="42" customFormat="1" ht="18" customHeight="1" x14ac:dyDescent="0.2">
      <c r="B13" s="124" t="s">
        <v>12</v>
      </c>
      <c r="C13" s="74">
        <v>3299</v>
      </c>
      <c r="D13" s="74">
        <f t="shared" si="0"/>
        <v>3307</v>
      </c>
      <c r="E13" s="75">
        <v>231</v>
      </c>
      <c r="F13" s="75">
        <v>229</v>
      </c>
      <c r="G13" s="75">
        <v>1656</v>
      </c>
      <c r="H13" s="75">
        <v>1688</v>
      </c>
      <c r="I13" s="75">
        <v>1412</v>
      </c>
      <c r="J13" s="75">
        <v>1390</v>
      </c>
      <c r="K13" s="73">
        <v>9.6999999999999993</v>
      </c>
      <c r="L13" s="73">
        <v>9.6</v>
      </c>
      <c r="M13" s="73">
        <v>69.599999999999994</v>
      </c>
      <c r="N13" s="73">
        <v>71.099999999999994</v>
      </c>
      <c r="O13" s="73">
        <v>59.3</v>
      </c>
      <c r="P13" s="129">
        <v>58.5</v>
      </c>
      <c r="S13" s="42" t="s">
        <v>68</v>
      </c>
      <c r="T13" s="131"/>
      <c r="U13" s="42">
        <v>2374820</v>
      </c>
      <c r="V13" s="42">
        <v>229</v>
      </c>
      <c r="W13" s="42">
        <v>1688</v>
      </c>
      <c r="X13" s="42">
        <v>1390</v>
      </c>
      <c r="Z13" s="130">
        <f t="shared" si="1"/>
        <v>9.6428360886298758</v>
      </c>
      <c r="AA13" s="130">
        <f t="shared" si="2"/>
        <v>71.079071255926763</v>
      </c>
      <c r="AB13" s="130">
        <f t="shared" si="3"/>
        <v>58.530751804347275</v>
      </c>
    </row>
    <row r="14" spans="2:28" s="42" customFormat="1" ht="18" customHeight="1" x14ac:dyDescent="0.2">
      <c r="B14" s="124" t="s">
        <v>13</v>
      </c>
      <c r="C14" s="74">
        <v>302</v>
      </c>
      <c r="D14" s="74">
        <f t="shared" si="0"/>
        <v>299</v>
      </c>
      <c r="E14" s="75">
        <v>21</v>
      </c>
      <c r="F14" s="75">
        <v>21</v>
      </c>
      <c r="G14" s="75">
        <v>153</v>
      </c>
      <c r="H14" s="75">
        <v>150</v>
      </c>
      <c r="I14" s="75">
        <v>128</v>
      </c>
      <c r="J14" s="75">
        <v>128</v>
      </c>
      <c r="K14" s="73">
        <v>10.9</v>
      </c>
      <c r="L14" s="73">
        <v>11.1</v>
      </c>
      <c r="M14" s="73">
        <v>79.3</v>
      </c>
      <c r="N14" s="73">
        <v>79.2</v>
      </c>
      <c r="O14" s="73">
        <v>66.3</v>
      </c>
      <c r="P14" s="129">
        <v>67.599999999999994</v>
      </c>
      <c r="S14" s="42" t="s">
        <v>69</v>
      </c>
      <c r="T14" s="132"/>
      <c r="U14" s="42">
        <v>189330</v>
      </c>
      <c r="V14" s="42">
        <v>21</v>
      </c>
      <c r="W14" s="42">
        <v>150</v>
      </c>
      <c r="X14" s="42">
        <v>128</v>
      </c>
      <c r="Z14" s="130">
        <f t="shared" si="1"/>
        <v>11.091744572967833</v>
      </c>
      <c r="AA14" s="130">
        <f t="shared" si="2"/>
        <v>79.226746949770245</v>
      </c>
      <c r="AB14" s="130">
        <f t="shared" si="3"/>
        <v>67.606824063803941</v>
      </c>
    </row>
    <row r="15" spans="2:28" s="42" customFormat="1" ht="18" customHeight="1" x14ac:dyDescent="0.2">
      <c r="B15" s="124" t="s">
        <v>14</v>
      </c>
      <c r="C15" s="74">
        <v>213</v>
      </c>
      <c r="D15" s="74">
        <f t="shared" si="0"/>
        <v>213</v>
      </c>
      <c r="E15" s="75">
        <v>17</v>
      </c>
      <c r="F15" s="75">
        <v>17</v>
      </c>
      <c r="G15" s="75">
        <v>104</v>
      </c>
      <c r="H15" s="75">
        <v>105</v>
      </c>
      <c r="I15" s="75">
        <v>92</v>
      </c>
      <c r="J15" s="75">
        <v>91</v>
      </c>
      <c r="K15" s="73">
        <v>11.4</v>
      </c>
      <c r="L15" s="73">
        <v>11.6</v>
      </c>
      <c r="M15" s="73">
        <v>69.8</v>
      </c>
      <c r="N15" s="73">
        <v>71.8</v>
      </c>
      <c r="O15" s="73">
        <v>61.7</v>
      </c>
      <c r="P15" s="129">
        <v>62.2</v>
      </c>
      <c r="S15" s="127" t="s">
        <v>50</v>
      </c>
      <c r="U15" s="42">
        <v>146280</v>
      </c>
      <c r="V15" s="42">
        <v>17</v>
      </c>
      <c r="W15" s="42">
        <v>105</v>
      </c>
      <c r="X15" s="42">
        <v>91</v>
      </c>
      <c r="Z15" s="130">
        <f t="shared" si="1"/>
        <v>11.621547716707685</v>
      </c>
      <c r="AA15" s="130">
        <f t="shared" si="2"/>
        <v>71.780147662018052</v>
      </c>
      <c r="AB15" s="130">
        <f t="shared" si="3"/>
        <v>62.209461307082307</v>
      </c>
    </row>
    <row r="16" spans="2:28" s="42" customFormat="1" ht="18" customHeight="1" x14ac:dyDescent="0.2">
      <c r="B16" s="124" t="s">
        <v>15</v>
      </c>
      <c r="C16" s="74">
        <v>124</v>
      </c>
      <c r="D16" s="74">
        <f t="shared" si="0"/>
        <v>125</v>
      </c>
      <c r="E16" s="75">
        <v>16</v>
      </c>
      <c r="F16" s="75">
        <v>16</v>
      </c>
      <c r="G16" s="75">
        <v>53</v>
      </c>
      <c r="H16" s="75">
        <v>54</v>
      </c>
      <c r="I16" s="75">
        <v>55</v>
      </c>
      <c r="J16" s="75">
        <v>55</v>
      </c>
      <c r="K16" s="73">
        <v>16.399999999999999</v>
      </c>
      <c r="L16" s="73">
        <v>16.8</v>
      </c>
      <c r="M16" s="73">
        <v>54.4</v>
      </c>
      <c r="N16" s="73">
        <v>56.6</v>
      </c>
      <c r="O16" s="73">
        <v>56.4</v>
      </c>
      <c r="P16" s="129">
        <v>57.7</v>
      </c>
      <c r="S16" s="127" t="s">
        <v>51</v>
      </c>
      <c r="U16" s="42">
        <v>95380</v>
      </c>
      <c r="V16" s="42">
        <v>16</v>
      </c>
      <c r="W16" s="42">
        <v>54</v>
      </c>
      <c r="X16" s="42">
        <v>55</v>
      </c>
      <c r="Z16" s="130">
        <f t="shared" si="1"/>
        <v>16.775005242189138</v>
      </c>
      <c r="AA16" s="130">
        <f t="shared" si="2"/>
        <v>56.615642692388349</v>
      </c>
      <c r="AB16" s="130">
        <f t="shared" si="3"/>
        <v>57.664080520025166</v>
      </c>
    </row>
    <row r="17" spans="2:28" s="42" customFormat="1" ht="18" customHeight="1" x14ac:dyDescent="0.2">
      <c r="B17" s="124" t="s">
        <v>16</v>
      </c>
      <c r="C17" s="74">
        <v>45</v>
      </c>
      <c r="D17" s="74">
        <f t="shared" si="0"/>
        <v>44</v>
      </c>
      <c r="E17" s="75">
        <v>5</v>
      </c>
      <c r="F17" s="75">
        <v>5</v>
      </c>
      <c r="G17" s="75">
        <v>22</v>
      </c>
      <c r="H17" s="75">
        <v>22</v>
      </c>
      <c r="I17" s="75">
        <v>18</v>
      </c>
      <c r="J17" s="75">
        <v>17</v>
      </c>
      <c r="K17" s="73">
        <v>17.3</v>
      </c>
      <c r="L17" s="73">
        <v>17.7</v>
      </c>
      <c r="M17" s="73">
        <v>75.900000000000006</v>
      </c>
      <c r="N17" s="73">
        <v>77.8</v>
      </c>
      <c r="O17" s="73">
        <v>62.1</v>
      </c>
      <c r="P17" s="129">
        <v>60.1</v>
      </c>
      <c r="S17" s="127" t="s">
        <v>49</v>
      </c>
      <c r="U17" s="42">
        <v>28280</v>
      </c>
      <c r="V17" s="42">
        <v>5</v>
      </c>
      <c r="W17" s="42">
        <v>22</v>
      </c>
      <c r="X17" s="42">
        <v>17</v>
      </c>
      <c r="Z17" s="130">
        <f t="shared" si="1"/>
        <v>17.680339462517679</v>
      </c>
      <c r="AA17" s="130">
        <f t="shared" si="2"/>
        <v>77.793493635077795</v>
      </c>
      <c r="AB17" s="130">
        <f t="shared" si="3"/>
        <v>60.113154172560108</v>
      </c>
    </row>
    <row r="18" spans="2:28" s="42" customFormat="1" ht="18" customHeight="1" x14ac:dyDescent="0.2">
      <c r="B18" s="124" t="s">
        <v>17</v>
      </c>
      <c r="C18" s="74">
        <v>216</v>
      </c>
      <c r="D18" s="74">
        <f t="shared" si="0"/>
        <v>216</v>
      </c>
      <c r="E18" s="75">
        <v>21</v>
      </c>
      <c r="F18" s="75">
        <v>21</v>
      </c>
      <c r="G18" s="75">
        <v>110</v>
      </c>
      <c r="H18" s="75">
        <v>110</v>
      </c>
      <c r="I18" s="75">
        <v>85</v>
      </c>
      <c r="J18" s="75">
        <v>85</v>
      </c>
      <c r="K18" s="73">
        <v>12.2</v>
      </c>
      <c r="L18" s="73">
        <v>12.4</v>
      </c>
      <c r="M18" s="73">
        <v>63.7</v>
      </c>
      <c r="N18" s="73">
        <v>65</v>
      </c>
      <c r="O18" s="73">
        <v>49.3</v>
      </c>
      <c r="P18" s="129">
        <v>50.2</v>
      </c>
      <c r="S18" s="127" t="s">
        <v>56</v>
      </c>
      <c r="U18" s="42">
        <v>169160</v>
      </c>
      <c r="V18" s="42">
        <v>21</v>
      </c>
      <c r="W18" s="42">
        <v>110</v>
      </c>
      <c r="X18" s="42">
        <v>85</v>
      </c>
      <c r="Z18" s="130">
        <f t="shared" si="1"/>
        <v>12.414282336249704</v>
      </c>
      <c r="AA18" s="130">
        <f t="shared" si="2"/>
        <v>65.027193189879398</v>
      </c>
      <c r="AB18" s="130">
        <f t="shared" si="3"/>
        <v>50.248285646724995</v>
      </c>
    </row>
    <row r="19" spans="2:28" s="42" customFormat="1" ht="18" customHeight="1" x14ac:dyDescent="0.2">
      <c r="B19" s="124" t="s">
        <v>18</v>
      </c>
      <c r="C19" s="74">
        <v>209</v>
      </c>
      <c r="D19" s="74">
        <f t="shared" si="0"/>
        <v>217</v>
      </c>
      <c r="E19" s="75">
        <v>15</v>
      </c>
      <c r="F19" s="75">
        <v>15</v>
      </c>
      <c r="G19" s="75">
        <v>102</v>
      </c>
      <c r="H19" s="75">
        <v>111</v>
      </c>
      <c r="I19" s="75">
        <v>92</v>
      </c>
      <c r="J19" s="75">
        <v>91</v>
      </c>
      <c r="K19" s="73">
        <v>7.4</v>
      </c>
      <c r="L19" s="73">
        <v>7.4</v>
      </c>
      <c r="M19" s="73">
        <v>50.2</v>
      </c>
      <c r="N19" s="73">
        <v>55.1</v>
      </c>
      <c r="O19" s="73">
        <v>45.3</v>
      </c>
      <c r="P19" s="129">
        <v>45.2</v>
      </c>
      <c r="S19" s="127" t="s">
        <v>57</v>
      </c>
      <c r="U19" s="42">
        <v>201420</v>
      </c>
      <c r="V19" s="42">
        <v>15</v>
      </c>
      <c r="W19" s="42">
        <v>111</v>
      </c>
      <c r="X19" s="42">
        <v>91</v>
      </c>
      <c r="Z19" s="130">
        <f t="shared" si="1"/>
        <v>7.4471254095918971</v>
      </c>
      <c r="AA19" s="130">
        <f t="shared" si="2"/>
        <v>55.108728030980046</v>
      </c>
      <c r="AB19" s="130">
        <f t="shared" si="3"/>
        <v>45.179227484857513</v>
      </c>
    </row>
    <row r="20" spans="2:28" s="42" customFormat="1" ht="18" customHeight="1" x14ac:dyDescent="0.2">
      <c r="B20" s="124" t="s">
        <v>19</v>
      </c>
      <c r="C20" s="74">
        <v>81</v>
      </c>
      <c r="D20" s="74">
        <f t="shared" si="0"/>
        <v>79</v>
      </c>
      <c r="E20" s="75">
        <v>7</v>
      </c>
      <c r="F20" s="75">
        <v>7</v>
      </c>
      <c r="G20" s="75">
        <v>42</v>
      </c>
      <c r="H20" s="75">
        <v>41</v>
      </c>
      <c r="I20" s="75">
        <v>32</v>
      </c>
      <c r="J20" s="75">
        <v>31</v>
      </c>
      <c r="K20" s="73">
        <v>11.5</v>
      </c>
      <c r="L20" s="73">
        <v>11.7</v>
      </c>
      <c r="M20" s="73">
        <v>68.7</v>
      </c>
      <c r="N20" s="73">
        <v>68.400000000000006</v>
      </c>
      <c r="O20" s="73">
        <v>52.4</v>
      </c>
      <c r="P20" s="129">
        <v>51.7</v>
      </c>
      <c r="S20" s="42" t="s">
        <v>65</v>
      </c>
      <c r="U20" s="42">
        <v>59980</v>
      </c>
      <c r="V20" s="42">
        <v>7</v>
      </c>
      <c r="W20" s="42">
        <v>41</v>
      </c>
      <c r="X20" s="42">
        <v>31</v>
      </c>
      <c r="Z20" s="130">
        <f t="shared" si="1"/>
        <v>11.670556852284095</v>
      </c>
      <c r="AA20" s="130">
        <f t="shared" si="2"/>
        <v>68.356118706235421</v>
      </c>
      <c r="AB20" s="130">
        <f t="shared" si="3"/>
        <v>51.683894631543851</v>
      </c>
    </row>
    <row r="21" spans="2:28" s="42" customFormat="1" ht="18" customHeight="1" x14ac:dyDescent="0.2">
      <c r="B21" s="124" t="s">
        <v>20</v>
      </c>
      <c r="C21" s="74">
        <v>483</v>
      </c>
      <c r="D21" s="74">
        <f t="shared" si="0"/>
        <v>473</v>
      </c>
      <c r="E21" s="75">
        <v>38</v>
      </c>
      <c r="F21" s="75">
        <v>38</v>
      </c>
      <c r="G21" s="75">
        <v>256</v>
      </c>
      <c r="H21" s="75">
        <v>247</v>
      </c>
      <c r="I21" s="75">
        <v>189</v>
      </c>
      <c r="J21" s="75">
        <v>188</v>
      </c>
      <c r="K21" s="73">
        <v>10.1</v>
      </c>
      <c r="L21" s="73">
        <v>10.199999999999999</v>
      </c>
      <c r="M21" s="73">
        <v>68.099999999999994</v>
      </c>
      <c r="N21" s="73">
        <v>66.5</v>
      </c>
      <c r="O21" s="73">
        <v>50.3</v>
      </c>
      <c r="P21" s="129">
        <v>50.6</v>
      </c>
      <c r="S21" s="42" t="s">
        <v>70</v>
      </c>
      <c r="U21" s="42">
        <v>371450</v>
      </c>
      <c r="V21" s="42">
        <v>38</v>
      </c>
      <c r="W21" s="42">
        <v>247</v>
      </c>
      <c r="X21" s="42">
        <v>188</v>
      </c>
      <c r="Z21" s="130">
        <f t="shared" si="1"/>
        <v>10.230179028132993</v>
      </c>
      <c r="AA21" s="130">
        <f t="shared" si="2"/>
        <v>66.496163682864449</v>
      </c>
      <c r="AB21" s="130">
        <f t="shared" si="3"/>
        <v>50.612464665500063</v>
      </c>
    </row>
    <row r="22" spans="2:28" s="42" customFormat="1" ht="18" customHeight="1" x14ac:dyDescent="0.2">
      <c r="B22" s="124" t="s">
        <v>21</v>
      </c>
      <c r="C22" s="74">
        <v>70</v>
      </c>
      <c r="D22" s="74">
        <f t="shared" si="0"/>
        <v>71</v>
      </c>
      <c r="E22" s="75">
        <v>7</v>
      </c>
      <c r="F22" s="75">
        <v>7</v>
      </c>
      <c r="G22" s="75">
        <v>34</v>
      </c>
      <c r="H22" s="75">
        <v>35</v>
      </c>
      <c r="I22" s="75">
        <v>29</v>
      </c>
      <c r="J22" s="75">
        <v>29</v>
      </c>
      <c r="K22" s="73">
        <v>11.8</v>
      </c>
      <c r="L22" s="73">
        <v>12.1</v>
      </c>
      <c r="M22" s="73">
        <v>57.4</v>
      </c>
      <c r="N22" s="73">
        <v>60.6</v>
      </c>
      <c r="O22" s="73">
        <v>48.9</v>
      </c>
      <c r="P22" s="129">
        <v>50.2</v>
      </c>
      <c r="S22" s="127" t="s">
        <v>53</v>
      </c>
      <c r="U22" s="42">
        <v>57770</v>
      </c>
      <c r="V22" s="42">
        <v>7</v>
      </c>
      <c r="W22" s="42">
        <v>35</v>
      </c>
      <c r="X22" s="42">
        <v>29</v>
      </c>
      <c r="Z22" s="130">
        <f t="shared" si="1"/>
        <v>12.117015752120476</v>
      </c>
      <c r="AA22" s="130">
        <f t="shared" si="2"/>
        <v>60.585078760602393</v>
      </c>
      <c r="AB22" s="130">
        <f t="shared" si="3"/>
        <v>50.199065258784834</v>
      </c>
    </row>
    <row r="23" spans="2:28" s="42" customFormat="1" ht="18" customHeight="1" x14ac:dyDescent="0.2">
      <c r="B23" s="124" t="s">
        <v>22</v>
      </c>
      <c r="C23" s="74">
        <v>53</v>
      </c>
      <c r="D23" s="74">
        <f t="shared" si="0"/>
        <v>53</v>
      </c>
      <c r="E23" s="75">
        <v>5</v>
      </c>
      <c r="F23" s="75">
        <v>5</v>
      </c>
      <c r="G23" s="75">
        <v>24</v>
      </c>
      <c r="H23" s="75">
        <v>24</v>
      </c>
      <c r="I23" s="75">
        <v>24</v>
      </c>
      <c r="J23" s="75">
        <v>24</v>
      </c>
      <c r="K23" s="73">
        <v>12.9</v>
      </c>
      <c r="L23" s="73">
        <v>13.2</v>
      </c>
      <c r="M23" s="73">
        <v>62</v>
      </c>
      <c r="N23" s="73">
        <v>63.3</v>
      </c>
      <c r="O23" s="73">
        <v>62</v>
      </c>
      <c r="P23" s="129">
        <v>63.3</v>
      </c>
      <c r="S23" s="127" t="s">
        <v>52</v>
      </c>
      <c r="U23" s="42">
        <v>37890</v>
      </c>
      <c r="V23" s="42">
        <v>5</v>
      </c>
      <c r="W23" s="42">
        <v>24</v>
      </c>
      <c r="X23" s="42">
        <v>24</v>
      </c>
      <c r="Z23" s="130">
        <f t="shared" si="1"/>
        <v>13.196093956188969</v>
      </c>
      <c r="AA23" s="130">
        <f t="shared" si="2"/>
        <v>63.341250989707049</v>
      </c>
      <c r="AB23" s="130">
        <f t="shared" si="3"/>
        <v>63.341250989707049</v>
      </c>
    </row>
    <row r="24" spans="2:28" s="42" customFormat="1" ht="18" customHeight="1" x14ac:dyDescent="0.2">
      <c r="B24" s="124" t="s">
        <v>23</v>
      </c>
      <c r="C24" s="74">
        <v>66</v>
      </c>
      <c r="D24" s="74">
        <f t="shared" si="0"/>
        <v>66</v>
      </c>
      <c r="E24" s="75">
        <v>7</v>
      </c>
      <c r="F24" s="75">
        <v>7</v>
      </c>
      <c r="G24" s="75">
        <v>36</v>
      </c>
      <c r="H24" s="75">
        <v>36</v>
      </c>
      <c r="I24" s="75">
        <v>23</v>
      </c>
      <c r="J24" s="75">
        <v>23</v>
      </c>
      <c r="K24" s="73">
        <v>16.8</v>
      </c>
      <c r="L24" s="73">
        <v>17.3</v>
      </c>
      <c r="M24" s="73">
        <v>86.6</v>
      </c>
      <c r="N24" s="73">
        <v>89</v>
      </c>
      <c r="O24" s="73">
        <v>55.3</v>
      </c>
      <c r="P24" s="129">
        <v>56.9</v>
      </c>
      <c r="S24" s="127" t="s">
        <v>62</v>
      </c>
      <c r="U24" s="42">
        <v>40450</v>
      </c>
      <c r="V24" s="42">
        <v>7</v>
      </c>
      <c r="W24" s="42">
        <v>36</v>
      </c>
      <c r="X24" s="42">
        <v>23</v>
      </c>
      <c r="Z24" s="130">
        <f t="shared" si="1"/>
        <v>17.305315203955502</v>
      </c>
      <c r="AA24" s="130">
        <f t="shared" si="2"/>
        <v>88.998763906056865</v>
      </c>
      <c r="AB24" s="130">
        <f t="shared" si="3"/>
        <v>56.86032138442522</v>
      </c>
    </row>
    <row r="25" spans="2:28" s="42" customFormat="1" ht="18" customHeight="1" x14ac:dyDescent="0.2">
      <c r="B25" s="124" t="s">
        <v>24</v>
      </c>
      <c r="C25" s="74">
        <v>76</v>
      </c>
      <c r="D25" s="74">
        <f t="shared" si="0"/>
        <v>74</v>
      </c>
      <c r="E25" s="75">
        <v>8</v>
      </c>
      <c r="F25" s="75">
        <v>8</v>
      </c>
      <c r="G25" s="75">
        <v>41</v>
      </c>
      <c r="H25" s="75">
        <v>40</v>
      </c>
      <c r="I25" s="75">
        <v>27</v>
      </c>
      <c r="J25" s="75">
        <v>26</v>
      </c>
      <c r="K25" s="73">
        <v>13.3</v>
      </c>
      <c r="L25" s="73">
        <v>13.6</v>
      </c>
      <c r="M25" s="73">
        <v>68.3</v>
      </c>
      <c r="N25" s="73">
        <v>68.2</v>
      </c>
      <c r="O25" s="73">
        <v>45</v>
      </c>
      <c r="P25" s="129">
        <v>44.3</v>
      </c>
      <c r="S25" s="127" t="s">
        <v>61</v>
      </c>
      <c r="U25" s="42">
        <v>58690</v>
      </c>
      <c r="V25" s="42">
        <v>8</v>
      </c>
      <c r="W25" s="42">
        <v>40</v>
      </c>
      <c r="X25" s="42">
        <v>26</v>
      </c>
      <c r="Z25" s="130">
        <f t="shared" si="1"/>
        <v>13.630942238882264</v>
      </c>
      <c r="AA25" s="130">
        <f t="shared" si="2"/>
        <v>68.15471119441132</v>
      </c>
      <c r="AB25" s="130">
        <f t="shared" si="3"/>
        <v>44.300562276367351</v>
      </c>
    </row>
    <row r="26" spans="2:28" s="42" customFormat="1" ht="18" customHeight="1" x14ac:dyDescent="0.2">
      <c r="B26" s="133" t="s">
        <v>25</v>
      </c>
      <c r="C26" s="74">
        <v>221</v>
      </c>
      <c r="D26" s="74">
        <f t="shared" si="0"/>
        <v>226</v>
      </c>
      <c r="E26" s="74">
        <v>25</v>
      </c>
      <c r="F26" s="74">
        <v>25</v>
      </c>
      <c r="G26" s="74">
        <v>104</v>
      </c>
      <c r="H26" s="74">
        <v>110</v>
      </c>
      <c r="I26" s="74">
        <v>92</v>
      </c>
      <c r="J26" s="74">
        <v>91</v>
      </c>
      <c r="K26" s="73">
        <v>12.2</v>
      </c>
      <c r="L26" s="73">
        <v>12.4</v>
      </c>
      <c r="M26" s="73">
        <v>50.9</v>
      </c>
      <c r="N26" s="73">
        <v>54.5</v>
      </c>
      <c r="O26" s="73">
        <v>45</v>
      </c>
      <c r="P26" s="129">
        <v>45.1</v>
      </c>
      <c r="S26" s="42" t="s">
        <v>64</v>
      </c>
      <c r="U26" s="42">
        <v>201720</v>
      </c>
      <c r="V26" s="42">
        <v>25</v>
      </c>
      <c r="W26" s="42">
        <v>110</v>
      </c>
      <c r="X26" s="42">
        <v>91</v>
      </c>
      <c r="Z26" s="130">
        <f t="shared" si="1"/>
        <v>12.393416617093001</v>
      </c>
      <c r="AA26" s="130">
        <f t="shared" si="2"/>
        <v>54.531033115209198</v>
      </c>
      <c r="AB26" s="130">
        <f t="shared" si="3"/>
        <v>45.112036486218521</v>
      </c>
    </row>
    <row r="27" spans="2:28" s="42" customFormat="1" ht="18" customHeight="1" x14ac:dyDescent="0.2">
      <c r="B27" s="133" t="s">
        <v>26</v>
      </c>
      <c r="C27" s="74">
        <v>74</v>
      </c>
      <c r="D27" s="74">
        <f t="shared" si="0"/>
        <v>75</v>
      </c>
      <c r="E27" s="74">
        <v>11</v>
      </c>
      <c r="F27" s="74">
        <v>9</v>
      </c>
      <c r="G27" s="74">
        <v>33</v>
      </c>
      <c r="H27" s="74">
        <v>36</v>
      </c>
      <c r="I27" s="74">
        <v>30</v>
      </c>
      <c r="J27" s="74">
        <v>30</v>
      </c>
      <c r="K27" s="73">
        <v>17.600000000000001</v>
      </c>
      <c r="L27" s="73">
        <v>14.7</v>
      </c>
      <c r="M27" s="73">
        <v>52.8</v>
      </c>
      <c r="N27" s="73">
        <v>58.9</v>
      </c>
      <c r="O27" s="73">
        <v>48</v>
      </c>
      <c r="P27" s="129">
        <v>49.1</v>
      </c>
      <c r="S27" s="127" t="s">
        <v>60</v>
      </c>
      <c r="U27" s="42">
        <v>61070</v>
      </c>
      <c r="V27" s="42">
        <v>9</v>
      </c>
      <c r="W27" s="42">
        <v>36</v>
      </c>
      <c r="X27" s="42">
        <v>30</v>
      </c>
      <c r="Z27" s="130">
        <f t="shared" si="1"/>
        <v>14.737186834779761</v>
      </c>
      <c r="AA27" s="130">
        <f t="shared" si="2"/>
        <v>58.948747339119045</v>
      </c>
      <c r="AB27" s="130">
        <f t="shared" si="3"/>
        <v>49.123956115932536</v>
      </c>
    </row>
    <row r="28" spans="2:28" s="42" customFormat="1" ht="18" customHeight="1" x14ac:dyDescent="0.2">
      <c r="B28" s="133" t="s">
        <v>27</v>
      </c>
      <c r="C28" s="74">
        <v>400</v>
      </c>
      <c r="D28" s="74">
        <f t="shared" si="0"/>
        <v>396</v>
      </c>
      <c r="E28" s="74">
        <v>32</v>
      </c>
      <c r="F28" s="74">
        <v>32</v>
      </c>
      <c r="G28" s="74">
        <v>201</v>
      </c>
      <c r="H28" s="74">
        <v>200</v>
      </c>
      <c r="I28" s="74">
        <v>167</v>
      </c>
      <c r="J28" s="74">
        <v>164</v>
      </c>
      <c r="K28" s="73">
        <v>9.8000000000000007</v>
      </c>
      <c r="L28" s="73">
        <v>9.9</v>
      </c>
      <c r="M28" s="73">
        <v>61.3</v>
      </c>
      <c r="N28" s="73">
        <v>61.6</v>
      </c>
      <c r="O28" s="73">
        <v>50.9</v>
      </c>
      <c r="P28" s="129">
        <v>50.6</v>
      </c>
      <c r="S28" s="127" t="s">
        <v>58</v>
      </c>
      <c r="U28" s="42">
        <v>324430</v>
      </c>
      <c r="V28" s="42">
        <v>32</v>
      </c>
      <c r="W28" s="42">
        <v>200</v>
      </c>
      <c r="X28" s="42">
        <v>164</v>
      </c>
      <c r="Z28" s="130">
        <f t="shared" si="1"/>
        <v>9.8634528249545355</v>
      </c>
      <c r="AA28" s="130">
        <f t="shared" si="2"/>
        <v>61.646580155965843</v>
      </c>
      <c r="AB28" s="130">
        <f t="shared" si="3"/>
        <v>50.550195727891996</v>
      </c>
    </row>
    <row r="29" spans="2:28" s="42" customFormat="1" ht="18" customHeight="1" x14ac:dyDescent="0.2">
      <c r="B29" s="133" t="s">
        <v>28</v>
      </c>
      <c r="C29" s="74">
        <v>238</v>
      </c>
      <c r="D29" s="74">
        <f t="shared" si="0"/>
        <v>239</v>
      </c>
      <c r="E29" s="74">
        <v>22</v>
      </c>
      <c r="F29" s="74">
        <v>22</v>
      </c>
      <c r="G29" s="74">
        <v>105</v>
      </c>
      <c r="H29" s="74">
        <v>107</v>
      </c>
      <c r="I29" s="74">
        <v>111</v>
      </c>
      <c r="J29" s="74">
        <v>110</v>
      </c>
      <c r="K29" s="73">
        <v>10.1</v>
      </c>
      <c r="L29" s="73">
        <v>10.3</v>
      </c>
      <c r="M29" s="73">
        <v>48.2</v>
      </c>
      <c r="N29" s="73">
        <v>50</v>
      </c>
      <c r="O29" s="73">
        <v>50.9</v>
      </c>
      <c r="P29" s="129">
        <v>51.4</v>
      </c>
      <c r="S29" s="127" t="s">
        <v>59</v>
      </c>
      <c r="U29" s="42">
        <v>214180</v>
      </c>
      <c r="V29" s="42">
        <v>22</v>
      </c>
      <c r="W29" s="42">
        <v>107</v>
      </c>
      <c r="X29" s="42">
        <v>110</v>
      </c>
      <c r="Z29" s="130">
        <f t="shared" si="1"/>
        <v>10.271734055467364</v>
      </c>
      <c r="AA29" s="130">
        <f t="shared" si="2"/>
        <v>49.957979269773091</v>
      </c>
      <c r="AB29" s="130">
        <f t="shared" si="3"/>
        <v>51.358670277336813</v>
      </c>
    </row>
    <row r="30" spans="2:28" s="136" customFormat="1" ht="18" customHeight="1" x14ac:dyDescent="0.2">
      <c r="B30" s="134" t="s">
        <v>29</v>
      </c>
      <c r="C30" s="80">
        <v>55</v>
      </c>
      <c r="D30" s="80">
        <f t="shared" si="0"/>
        <v>54</v>
      </c>
      <c r="E30" s="80">
        <v>7</v>
      </c>
      <c r="F30" s="80">
        <v>7</v>
      </c>
      <c r="G30" s="80">
        <v>23</v>
      </c>
      <c r="H30" s="80">
        <v>22</v>
      </c>
      <c r="I30" s="80">
        <v>25</v>
      </c>
      <c r="J30" s="80">
        <v>25</v>
      </c>
      <c r="K30" s="81">
        <v>10.1</v>
      </c>
      <c r="L30" s="81">
        <v>10.3</v>
      </c>
      <c r="M30" s="81">
        <v>33.1</v>
      </c>
      <c r="N30" s="81">
        <v>32.299999999999997</v>
      </c>
      <c r="O30" s="81">
        <v>36</v>
      </c>
      <c r="P30" s="135">
        <v>36.700000000000003</v>
      </c>
      <c r="S30" s="136" t="s">
        <v>63</v>
      </c>
      <c r="U30" s="136">
        <v>68080</v>
      </c>
      <c r="V30" s="136">
        <v>7</v>
      </c>
      <c r="W30" s="136">
        <v>22</v>
      </c>
      <c r="X30" s="136">
        <v>25</v>
      </c>
      <c r="Z30" s="137">
        <f t="shared" si="1"/>
        <v>10.282021151586369</v>
      </c>
      <c r="AA30" s="137">
        <f t="shared" si="2"/>
        <v>32.31492361927144</v>
      </c>
      <c r="AB30" s="137">
        <f t="shared" si="3"/>
        <v>36.721504112808461</v>
      </c>
    </row>
    <row r="31" spans="2:28" s="42" customFormat="1" ht="18" customHeight="1" x14ac:dyDescent="0.15">
      <c r="B31" s="8" t="s">
        <v>38</v>
      </c>
      <c r="C31" s="8"/>
      <c r="D31" s="8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</row>
    <row r="32" spans="2:28" ht="15" customHeight="1" x14ac:dyDescent="0.15">
      <c r="C32" s="139"/>
      <c r="D32" s="139"/>
      <c r="E32" s="139"/>
      <c r="F32" s="139"/>
      <c r="G32" s="139"/>
      <c r="H32" s="139"/>
      <c r="I32" s="139"/>
      <c r="J32" s="139"/>
    </row>
  </sheetData>
  <mergeCells count="10">
    <mergeCell ref="B4:B8"/>
    <mergeCell ref="C4:J4"/>
    <mergeCell ref="K4:P4"/>
    <mergeCell ref="C5:D7"/>
    <mergeCell ref="E5:F7"/>
    <mergeCell ref="G5:H7"/>
    <mergeCell ref="I5:J7"/>
    <mergeCell ref="K5:L7"/>
    <mergeCell ref="M5:N7"/>
    <mergeCell ref="O5:P7"/>
  </mergeCells>
  <phoneticPr fontId="1"/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60"/>
  <sheetViews>
    <sheetView showGridLines="0" view="pageBreakPreview" topLeftCell="A6" zoomScaleNormal="100" zoomScaleSheetLayoutView="100" workbookViewId="0">
      <selection activeCell="U11" sqref="U11"/>
    </sheetView>
  </sheetViews>
  <sheetFormatPr defaultColWidth="9.375" defaultRowHeight="13.5" x14ac:dyDescent="0.15"/>
  <cols>
    <col min="1" max="1" width="3.5" style="119" customWidth="1"/>
    <col min="2" max="2" width="11.125" style="138" bestFit="1" customWidth="1"/>
    <col min="3" max="4" width="9.375" style="138" customWidth="1"/>
    <col min="5" max="16" width="9.375" style="119" customWidth="1"/>
    <col min="17" max="17" width="4.875" style="119" customWidth="1"/>
    <col min="18" max="20" width="9.375" style="119"/>
    <col min="21" max="21" width="11.125" style="119" bestFit="1" customWidth="1"/>
    <col min="22" max="25" width="9.375" style="119"/>
    <col min="26" max="26" width="9" style="119" customWidth="1"/>
    <col min="27" max="28" width="9.375" style="119"/>
    <col min="29" max="29" width="11.25" style="119" bestFit="1" customWidth="1"/>
    <col min="30" max="256" width="9.375" style="119"/>
    <col min="257" max="257" width="3.5" style="119" customWidth="1"/>
    <col min="258" max="258" width="11.125" style="119" bestFit="1" customWidth="1"/>
    <col min="259" max="272" width="9.375" style="119" customWidth="1"/>
    <col min="273" max="273" width="4.875" style="119" customWidth="1"/>
    <col min="274" max="512" width="9.375" style="119"/>
    <col min="513" max="513" width="3.5" style="119" customWidth="1"/>
    <col min="514" max="514" width="11.125" style="119" bestFit="1" customWidth="1"/>
    <col min="515" max="528" width="9.375" style="119" customWidth="1"/>
    <col min="529" max="529" width="4.875" style="119" customWidth="1"/>
    <col min="530" max="768" width="9.375" style="119"/>
    <col min="769" max="769" width="3.5" style="119" customWidth="1"/>
    <col min="770" max="770" width="11.125" style="119" bestFit="1" customWidth="1"/>
    <col min="771" max="784" width="9.375" style="119" customWidth="1"/>
    <col min="785" max="785" width="4.875" style="119" customWidth="1"/>
    <col min="786" max="1024" width="9.375" style="119"/>
    <col min="1025" max="1025" width="3.5" style="119" customWidth="1"/>
    <col min="1026" max="1026" width="11.125" style="119" bestFit="1" customWidth="1"/>
    <col min="1027" max="1040" width="9.375" style="119" customWidth="1"/>
    <col min="1041" max="1041" width="4.875" style="119" customWidth="1"/>
    <col min="1042" max="1280" width="9.375" style="119"/>
    <col min="1281" max="1281" width="3.5" style="119" customWidth="1"/>
    <col min="1282" max="1282" width="11.125" style="119" bestFit="1" customWidth="1"/>
    <col min="1283" max="1296" width="9.375" style="119" customWidth="1"/>
    <col min="1297" max="1297" width="4.875" style="119" customWidth="1"/>
    <col min="1298" max="1536" width="9.375" style="119"/>
    <col min="1537" max="1537" width="3.5" style="119" customWidth="1"/>
    <col min="1538" max="1538" width="11.125" style="119" bestFit="1" customWidth="1"/>
    <col min="1539" max="1552" width="9.375" style="119" customWidth="1"/>
    <col min="1553" max="1553" width="4.875" style="119" customWidth="1"/>
    <col min="1554" max="1792" width="9.375" style="119"/>
    <col min="1793" max="1793" width="3.5" style="119" customWidth="1"/>
    <col min="1794" max="1794" width="11.125" style="119" bestFit="1" customWidth="1"/>
    <col min="1795" max="1808" width="9.375" style="119" customWidth="1"/>
    <col min="1809" max="1809" width="4.875" style="119" customWidth="1"/>
    <col min="1810" max="2048" width="9.375" style="119"/>
    <col min="2049" max="2049" width="3.5" style="119" customWidth="1"/>
    <col min="2050" max="2050" width="11.125" style="119" bestFit="1" customWidth="1"/>
    <col min="2051" max="2064" width="9.375" style="119" customWidth="1"/>
    <col min="2065" max="2065" width="4.875" style="119" customWidth="1"/>
    <col min="2066" max="2304" width="9.375" style="119"/>
    <col min="2305" max="2305" width="3.5" style="119" customWidth="1"/>
    <col min="2306" max="2306" width="11.125" style="119" bestFit="1" customWidth="1"/>
    <col min="2307" max="2320" width="9.375" style="119" customWidth="1"/>
    <col min="2321" max="2321" width="4.875" style="119" customWidth="1"/>
    <col min="2322" max="2560" width="9.375" style="119"/>
    <col min="2561" max="2561" width="3.5" style="119" customWidth="1"/>
    <col min="2562" max="2562" width="11.125" style="119" bestFit="1" customWidth="1"/>
    <col min="2563" max="2576" width="9.375" style="119" customWidth="1"/>
    <col min="2577" max="2577" width="4.875" style="119" customWidth="1"/>
    <col min="2578" max="2816" width="9.375" style="119"/>
    <col min="2817" max="2817" width="3.5" style="119" customWidth="1"/>
    <col min="2818" max="2818" width="11.125" style="119" bestFit="1" customWidth="1"/>
    <col min="2819" max="2832" width="9.375" style="119" customWidth="1"/>
    <col min="2833" max="2833" width="4.875" style="119" customWidth="1"/>
    <col min="2834" max="3072" width="9.375" style="119"/>
    <col min="3073" max="3073" width="3.5" style="119" customWidth="1"/>
    <col min="3074" max="3074" width="11.125" style="119" bestFit="1" customWidth="1"/>
    <col min="3075" max="3088" width="9.375" style="119" customWidth="1"/>
    <col min="3089" max="3089" width="4.875" style="119" customWidth="1"/>
    <col min="3090" max="3328" width="9.375" style="119"/>
    <col min="3329" max="3329" width="3.5" style="119" customWidth="1"/>
    <col min="3330" max="3330" width="11.125" style="119" bestFit="1" customWidth="1"/>
    <col min="3331" max="3344" width="9.375" style="119" customWidth="1"/>
    <col min="3345" max="3345" width="4.875" style="119" customWidth="1"/>
    <col min="3346" max="3584" width="9.375" style="119"/>
    <col min="3585" max="3585" width="3.5" style="119" customWidth="1"/>
    <col min="3586" max="3586" width="11.125" style="119" bestFit="1" customWidth="1"/>
    <col min="3587" max="3600" width="9.375" style="119" customWidth="1"/>
    <col min="3601" max="3601" width="4.875" style="119" customWidth="1"/>
    <col min="3602" max="3840" width="9.375" style="119"/>
    <col min="3841" max="3841" width="3.5" style="119" customWidth="1"/>
    <col min="3842" max="3842" width="11.125" style="119" bestFit="1" customWidth="1"/>
    <col min="3843" max="3856" width="9.375" style="119" customWidth="1"/>
    <col min="3857" max="3857" width="4.875" style="119" customWidth="1"/>
    <col min="3858" max="4096" width="9.375" style="119"/>
    <col min="4097" max="4097" width="3.5" style="119" customWidth="1"/>
    <col min="4098" max="4098" width="11.125" style="119" bestFit="1" customWidth="1"/>
    <col min="4099" max="4112" width="9.375" style="119" customWidth="1"/>
    <col min="4113" max="4113" width="4.875" style="119" customWidth="1"/>
    <col min="4114" max="4352" width="9.375" style="119"/>
    <col min="4353" max="4353" width="3.5" style="119" customWidth="1"/>
    <col min="4354" max="4354" width="11.125" style="119" bestFit="1" customWidth="1"/>
    <col min="4355" max="4368" width="9.375" style="119" customWidth="1"/>
    <col min="4369" max="4369" width="4.875" style="119" customWidth="1"/>
    <col min="4370" max="4608" width="9.375" style="119"/>
    <col min="4609" max="4609" width="3.5" style="119" customWidth="1"/>
    <col min="4610" max="4610" width="11.125" style="119" bestFit="1" customWidth="1"/>
    <col min="4611" max="4624" width="9.375" style="119" customWidth="1"/>
    <col min="4625" max="4625" width="4.875" style="119" customWidth="1"/>
    <col min="4626" max="4864" width="9.375" style="119"/>
    <col min="4865" max="4865" width="3.5" style="119" customWidth="1"/>
    <col min="4866" max="4866" width="11.125" style="119" bestFit="1" customWidth="1"/>
    <col min="4867" max="4880" width="9.375" style="119" customWidth="1"/>
    <col min="4881" max="4881" width="4.875" style="119" customWidth="1"/>
    <col min="4882" max="5120" width="9.375" style="119"/>
    <col min="5121" max="5121" width="3.5" style="119" customWidth="1"/>
    <col min="5122" max="5122" width="11.125" style="119" bestFit="1" customWidth="1"/>
    <col min="5123" max="5136" width="9.375" style="119" customWidth="1"/>
    <col min="5137" max="5137" width="4.875" style="119" customWidth="1"/>
    <col min="5138" max="5376" width="9.375" style="119"/>
    <col min="5377" max="5377" width="3.5" style="119" customWidth="1"/>
    <col min="5378" max="5378" width="11.125" style="119" bestFit="1" customWidth="1"/>
    <col min="5379" max="5392" width="9.375" style="119" customWidth="1"/>
    <col min="5393" max="5393" width="4.875" style="119" customWidth="1"/>
    <col min="5394" max="5632" width="9.375" style="119"/>
    <col min="5633" max="5633" width="3.5" style="119" customWidth="1"/>
    <col min="5634" max="5634" width="11.125" style="119" bestFit="1" customWidth="1"/>
    <col min="5635" max="5648" width="9.375" style="119" customWidth="1"/>
    <col min="5649" max="5649" width="4.875" style="119" customWidth="1"/>
    <col min="5650" max="5888" width="9.375" style="119"/>
    <col min="5889" max="5889" width="3.5" style="119" customWidth="1"/>
    <col min="5890" max="5890" width="11.125" style="119" bestFit="1" customWidth="1"/>
    <col min="5891" max="5904" width="9.375" style="119" customWidth="1"/>
    <col min="5905" max="5905" width="4.875" style="119" customWidth="1"/>
    <col min="5906" max="6144" width="9.375" style="119"/>
    <col min="6145" max="6145" width="3.5" style="119" customWidth="1"/>
    <col min="6146" max="6146" width="11.125" style="119" bestFit="1" customWidth="1"/>
    <col min="6147" max="6160" width="9.375" style="119" customWidth="1"/>
    <col min="6161" max="6161" width="4.875" style="119" customWidth="1"/>
    <col min="6162" max="6400" width="9.375" style="119"/>
    <col min="6401" max="6401" width="3.5" style="119" customWidth="1"/>
    <col min="6402" max="6402" width="11.125" style="119" bestFit="1" customWidth="1"/>
    <col min="6403" max="6416" width="9.375" style="119" customWidth="1"/>
    <col min="6417" max="6417" width="4.875" style="119" customWidth="1"/>
    <col min="6418" max="6656" width="9.375" style="119"/>
    <col min="6657" max="6657" width="3.5" style="119" customWidth="1"/>
    <col min="6658" max="6658" width="11.125" style="119" bestFit="1" customWidth="1"/>
    <col min="6659" max="6672" width="9.375" style="119" customWidth="1"/>
    <col min="6673" max="6673" width="4.875" style="119" customWidth="1"/>
    <col min="6674" max="6912" width="9.375" style="119"/>
    <col min="6913" max="6913" width="3.5" style="119" customWidth="1"/>
    <col min="6914" max="6914" width="11.125" style="119" bestFit="1" customWidth="1"/>
    <col min="6915" max="6928" width="9.375" style="119" customWidth="1"/>
    <col min="6929" max="6929" width="4.875" style="119" customWidth="1"/>
    <col min="6930" max="7168" width="9.375" style="119"/>
    <col min="7169" max="7169" width="3.5" style="119" customWidth="1"/>
    <col min="7170" max="7170" width="11.125" style="119" bestFit="1" customWidth="1"/>
    <col min="7171" max="7184" width="9.375" style="119" customWidth="1"/>
    <col min="7185" max="7185" width="4.875" style="119" customWidth="1"/>
    <col min="7186" max="7424" width="9.375" style="119"/>
    <col min="7425" max="7425" width="3.5" style="119" customWidth="1"/>
    <col min="7426" max="7426" width="11.125" style="119" bestFit="1" customWidth="1"/>
    <col min="7427" max="7440" width="9.375" style="119" customWidth="1"/>
    <col min="7441" max="7441" width="4.875" style="119" customWidth="1"/>
    <col min="7442" max="7680" width="9.375" style="119"/>
    <col min="7681" max="7681" width="3.5" style="119" customWidth="1"/>
    <col min="7682" max="7682" width="11.125" style="119" bestFit="1" customWidth="1"/>
    <col min="7683" max="7696" width="9.375" style="119" customWidth="1"/>
    <col min="7697" max="7697" width="4.875" style="119" customWidth="1"/>
    <col min="7698" max="7936" width="9.375" style="119"/>
    <col min="7937" max="7937" width="3.5" style="119" customWidth="1"/>
    <col min="7938" max="7938" width="11.125" style="119" bestFit="1" customWidth="1"/>
    <col min="7939" max="7952" width="9.375" style="119" customWidth="1"/>
    <col min="7953" max="7953" width="4.875" style="119" customWidth="1"/>
    <col min="7954" max="8192" width="9.375" style="119"/>
    <col min="8193" max="8193" width="3.5" style="119" customWidth="1"/>
    <col min="8194" max="8194" width="11.125" style="119" bestFit="1" customWidth="1"/>
    <col min="8195" max="8208" width="9.375" style="119" customWidth="1"/>
    <col min="8209" max="8209" width="4.875" style="119" customWidth="1"/>
    <col min="8210" max="8448" width="9.375" style="119"/>
    <col min="8449" max="8449" width="3.5" style="119" customWidth="1"/>
    <col min="8450" max="8450" width="11.125" style="119" bestFit="1" customWidth="1"/>
    <col min="8451" max="8464" width="9.375" style="119" customWidth="1"/>
    <col min="8465" max="8465" width="4.875" style="119" customWidth="1"/>
    <col min="8466" max="8704" width="9.375" style="119"/>
    <col min="8705" max="8705" width="3.5" style="119" customWidth="1"/>
    <col min="8706" max="8706" width="11.125" style="119" bestFit="1" customWidth="1"/>
    <col min="8707" max="8720" width="9.375" style="119" customWidth="1"/>
    <col min="8721" max="8721" width="4.875" style="119" customWidth="1"/>
    <col min="8722" max="8960" width="9.375" style="119"/>
    <col min="8961" max="8961" width="3.5" style="119" customWidth="1"/>
    <col min="8962" max="8962" width="11.125" style="119" bestFit="1" customWidth="1"/>
    <col min="8963" max="8976" width="9.375" style="119" customWidth="1"/>
    <col min="8977" max="8977" width="4.875" style="119" customWidth="1"/>
    <col min="8978" max="9216" width="9.375" style="119"/>
    <col min="9217" max="9217" width="3.5" style="119" customWidth="1"/>
    <col min="9218" max="9218" width="11.125" style="119" bestFit="1" customWidth="1"/>
    <col min="9219" max="9232" width="9.375" style="119" customWidth="1"/>
    <col min="9233" max="9233" width="4.875" style="119" customWidth="1"/>
    <col min="9234" max="9472" width="9.375" style="119"/>
    <col min="9473" max="9473" width="3.5" style="119" customWidth="1"/>
    <col min="9474" max="9474" width="11.125" style="119" bestFit="1" customWidth="1"/>
    <col min="9475" max="9488" width="9.375" style="119" customWidth="1"/>
    <col min="9489" max="9489" width="4.875" style="119" customWidth="1"/>
    <col min="9490" max="9728" width="9.375" style="119"/>
    <col min="9729" max="9729" width="3.5" style="119" customWidth="1"/>
    <col min="9730" max="9730" width="11.125" style="119" bestFit="1" customWidth="1"/>
    <col min="9731" max="9744" width="9.375" style="119" customWidth="1"/>
    <col min="9745" max="9745" width="4.875" style="119" customWidth="1"/>
    <col min="9746" max="9984" width="9.375" style="119"/>
    <col min="9985" max="9985" width="3.5" style="119" customWidth="1"/>
    <col min="9986" max="9986" width="11.125" style="119" bestFit="1" customWidth="1"/>
    <col min="9987" max="10000" width="9.375" style="119" customWidth="1"/>
    <col min="10001" max="10001" width="4.875" style="119" customWidth="1"/>
    <col min="10002" max="10240" width="9.375" style="119"/>
    <col min="10241" max="10241" width="3.5" style="119" customWidth="1"/>
    <col min="10242" max="10242" width="11.125" style="119" bestFit="1" customWidth="1"/>
    <col min="10243" max="10256" width="9.375" style="119" customWidth="1"/>
    <col min="10257" max="10257" width="4.875" style="119" customWidth="1"/>
    <col min="10258" max="10496" width="9.375" style="119"/>
    <col min="10497" max="10497" width="3.5" style="119" customWidth="1"/>
    <col min="10498" max="10498" width="11.125" style="119" bestFit="1" customWidth="1"/>
    <col min="10499" max="10512" width="9.375" style="119" customWidth="1"/>
    <col min="10513" max="10513" width="4.875" style="119" customWidth="1"/>
    <col min="10514" max="10752" width="9.375" style="119"/>
    <col min="10753" max="10753" width="3.5" style="119" customWidth="1"/>
    <col min="10754" max="10754" width="11.125" style="119" bestFit="1" customWidth="1"/>
    <col min="10755" max="10768" width="9.375" style="119" customWidth="1"/>
    <col min="10769" max="10769" width="4.875" style="119" customWidth="1"/>
    <col min="10770" max="11008" width="9.375" style="119"/>
    <col min="11009" max="11009" width="3.5" style="119" customWidth="1"/>
    <col min="11010" max="11010" width="11.125" style="119" bestFit="1" customWidth="1"/>
    <col min="11011" max="11024" width="9.375" style="119" customWidth="1"/>
    <col min="11025" max="11025" width="4.875" style="119" customWidth="1"/>
    <col min="11026" max="11264" width="9.375" style="119"/>
    <col min="11265" max="11265" width="3.5" style="119" customWidth="1"/>
    <col min="11266" max="11266" width="11.125" style="119" bestFit="1" customWidth="1"/>
    <col min="11267" max="11280" width="9.375" style="119" customWidth="1"/>
    <col min="11281" max="11281" width="4.875" style="119" customWidth="1"/>
    <col min="11282" max="11520" width="9.375" style="119"/>
    <col min="11521" max="11521" width="3.5" style="119" customWidth="1"/>
    <col min="11522" max="11522" width="11.125" style="119" bestFit="1" customWidth="1"/>
    <col min="11523" max="11536" width="9.375" style="119" customWidth="1"/>
    <col min="11537" max="11537" width="4.875" style="119" customWidth="1"/>
    <col min="11538" max="11776" width="9.375" style="119"/>
    <col min="11777" max="11777" width="3.5" style="119" customWidth="1"/>
    <col min="11778" max="11778" width="11.125" style="119" bestFit="1" customWidth="1"/>
    <col min="11779" max="11792" width="9.375" style="119" customWidth="1"/>
    <col min="11793" max="11793" width="4.875" style="119" customWidth="1"/>
    <col min="11794" max="12032" width="9.375" style="119"/>
    <col min="12033" max="12033" width="3.5" style="119" customWidth="1"/>
    <col min="12034" max="12034" width="11.125" style="119" bestFit="1" customWidth="1"/>
    <col min="12035" max="12048" width="9.375" style="119" customWidth="1"/>
    <col min="12049" max="12049" width="4.875" style="119" customWidth="1"/>
    <col min="12050" max="12288" width="9.375" style="119"/>
    <col min="12289" max="12289" width="3.5" style="119" customWidth="1"/>
    <col min="12290" max="12290" width="11.125" style="119" bestFit="1" customWidth="1"/>
    <col min="12291" max="12304" width="9.375" style="119" customWidth="1"/>
    <col min="12305" max="12305" width="4.875" style="119" customWidth="1"/>
    <col min="12306" max="12544" width="9.375" style="119"/>
    <col min="12545" max="12545" width="3.5" style="119" customWidth="1"/>
    <col min="12546" max="12546" width="11.125" style="119" bestFit="1" customWidth="1"/>
    <col min="12547" max="12560" width="9.375" style="119" customWidth="1"/>
    <col min="12561" max="12561" width="4.875" style="119" customWidth="1"/>
    <col min="12562" max="12800" width="9.375" style="119"/>
    <col min="12801" max="12801" width="3.5" style="119" customWidth="1"/>
    <col min="12802" max="12802" width="11.125" style="119" bestFit="1" customWidth="1"/>
    <col min="12803" max="12816" width="9.375" style="119" customWidth="1"/>
    <col min="12817" max="12817" width="4.875" style="119" customWidth="1"/>
    <col min="12818" max="13056" width="9.375" style="119"/>
    <col min="13057" max="13057" width="3.5" style="119" customWidth="1"/>
    <col min="13058" max="13058" width="11.125" style="119" bestFit="1" customWidth="1"/>
    <col min="13059" max="13072" width="9.375" style="119" customWidth="1"/>
    <col min="13073" max="13073" width="4.875" style="119" customWidth="1"/>
    <col min="13074" max="13312" width="9.375" style="119"/>
    <col min="13313" max="13313" width="3.5" style="119" customWidth="1"/>
    <col min="13314" max="13314" width="11.125" style="119" bestFit="1" customWidth="1"/>
    <col min="13315" max="13328" width="9.375" style="119" customWidth="1"/>
    <col min="13329" max="13329" width="4.875" style="119" customWidth="1"/>
    <col min="13330" max="13568" width="9.375" style="119"/>
    <col min="13569" max="13569" width="3.5" style="119" customWidth="1"/>
    <col min="13570" max="13570" width="11.125" style="119" bestFit="1" customWidth="1"/>
    <col min="13571" max="13584" width="9.375" style="119" customWidth="1"/>
    <col min="13585" max="13585" width="4.875" style="119" customWidth="1"/>
    <col min="13586" max="13824" width="9.375" style="119"/>
    <col min="13825" max="13825" width="3.5" style="119" customWidth="1"/>
    <col min="13826" max="13826" width="11.125" style="119" bestFit="1" customWidth="1"/>
    <col min="13827" max="13840" width="9.375" style="119" customWidth="1"/>
    <col min="13841" max="13841" width="4.875" style="119" customWidth="1"/>
    <col min="13842" max="14080" width="9.375" style="119"/>
    <col min="14081" max="14081" width="3.5" style="119" customWidth="1"/>
    <col min="14082" max="14082" width="11.125" style="119" bestFit="1" customWidth="1"/>
    <col min="14083" max="14096" width="9.375" style="119" customWidth="1"/>
    <col min="14097" max="14097" width="4.875" style="119" customWidth="1"/>
    <col min="14098" max="14336" width="9.375" style="119"/>
    <col min="14337" max="14337" width="3.5" style="119" customWidth="1"/>
    <col min="14338" max="14338" width="11.125" style="119" bestFit="1" customWidth="1"/>
    <col min="14339" max="14352" width="9.375" style="119" customWidth="1"/>
    <col min="14353" max="14353" width="4.875" style="119" customWidth="1"/>
    <col min="14354" max="14592" width="9.375" style="119"/>
    <col min="14593" max="14593" width="3.5" style="119" customWidth="1"/>
    <col min="14594" max="14594" width="11.125" style="119" bestFit="1" customWidth="1"/>
    <col min="14595" max="14608" width="9.375" style="119" customWidth="1"/>
    <col min="14609" max="14609" width="4.875" style="119" customWidth="1"/>
    <col min="14610" max="14848" width="9.375" style="119"/>
    <col min="14849" max="14849" width="3.5" style="119" customWidth="1"/>
    <col min="14850" max="14850" width="11.125" style="119" bestFit="1" customWidth="1"/>
    <col min="14851" max="14864" width="9.375" style="119" customWidth="1"/>
    <col min="14865" max="14865" width="4.875" style="119" customWidth="1"/>
    <col min="14866" max="15104" width="9.375" style="119"/>
    <col min="15105" max="15105" width="3.5" style="119" customWidth="1"/>
    <col min="15106" max="15106" width="11.125" style="119" bestFit="1" customWidth="1"/>
    <col min="15107" max="15120" width="9.375" style="119" customWidth="1"/>
    <col min="15121" max="15121" width="4.875" style="119" customWidth="1"/>
    <col min="15122" max="15360" width="9.375" style="119"/>
    <col min="15361" max="15361" width="3.5" style="119" customWidth="1"/>
    <col min="15362" max="15362" width="11.125" style="119" bestFit="1" customWidth="1"/>
    <col min="15363" max="15376" width="9.375" style="119" customWidth="1"/>
    <col min="15377" max="15377" width="4.875" style="119" customWidth="1"/>
    <col min="15378" max="15616" width="9.375" style="119"/>
    <col min="15617" max="15617" width="3.5" style="119" customWidth="1"/>
    <col min="15618" max="15618" width="11.125" style="119" bestFit="1" customWidth="1"/>
    <col min="15619" max="15632" width="9.375" style="119" customWidth="1"/>
    <col min="15633" max="15633" width="4.875" style="119" customWidth="1"/>
    <col min="15634" max="15872" width="9.375" style="119"/>
    <col min="15873" max="15873" width="3.5" style="119" customWidth="1"/>
    <col min="15874" max="15874" width="11.125" style="119" bestFit="1" customWidth="1"/>
    <col min="15875" max="15888" width="9.375" style="119" customWidth="1"/>
    <col min="15889" max="15889" width="4.875" style="119" customWidth="1"/>
    <col min="15890" max="16128" width="9.375" style="119"/>
    <col min="16129" max="16129" width="3.5" style="119" customWidth="1"/>
    <col min="16130" max="16130" width="11.125" style="119" bestFit="1" customWidth="1"/>
    <col min="16131" max="16144" width="9.375" style="119" customWidth="1"/>
    <col min="16145" max="16145" width="4.875" style="119" customWidth="1"/>
    <col min="16146" max="16384" width="9.375" style="119"/>
  </cols>
  <sheetData>
    <row r="3" spans="2:29" ht="14.25" x14ac:dyDescent="0.15">
      <c r="B3" s="140"/>
      <c r="C3" s="120" t="s">
        <v>39</v>
      </c>
      <c r="D3" s="140"/>
    </row>
    <row r="4" spans="2:29" x14ac:dyDescent="0.15">
      <c r="B4" s="140"/>
      <c r="C4" s="140"/>
      <c r="D4" s="140"/>
    </row>
    <row r="5" spans="2:29" s="121" customFormat="1" ht="14.25" x14ac:dyDescent="0.15">
      <c r="B5" s="231" t="s">
        <v>40</v>
      </c>
      <c r="C5" s="234" t="s">
        <v>41</v>
      </c>
      <c r="D5" s="235"/>
      <c r="E5" s="235"/>
      <c r="F5" s="235"/>
      <c r="G5" s="235"/>
      <c r="H5" s="235"/>
      <c r="I5" s="235"/>
      <c r="J5" s="236"/>
      <c r="K5" s="234" t="s">
        <v>4</v>
      </c>
      <c r="L5" s="237"/>
      <c r="M5" s="237"/>
      <c r="N5" s="237"/>
      <c r="O5" s="237"/>
      <c r="P5" s="238"/>
    </row>
    <row r="6" spans="2:29" s="121" customFormat="1" ht="14.25" customHeight="1" x14ac:dyDescent="0.15">
      <c r="B6" s="232"/>
      <c r="C6" s="239" t="s">
        <v>42</v>
      </c>
      <c r="D6" s="240"/>
      <c r="E6" s="245" t="s">
        <v>43</v>
      </c>
      <c r="F6" s="181"/>
      <c r="G6" s="246" t="s">
        <v>44</v>
      </c>
      <c r="H6" s="247"/>
      <c r="I6" s="239" t="s">
        <v>34</v>
      </c>
      <c r="J6" s="240"/>
      <c r="K6" s="245" t="s">
        <v>43</v>
      </c>
      <c r="L6" s="181"/>
      <c r="M6" s="246" t="s">
        <v>44</v>
      </c>
      <c r="N6" s="247"/>
      <c r="O6" s="239" t="s">
        <v>34</v>
      </c>
      <c r="P6" s="240"/>
    </row>
    <row r="7" spans="2:29" s="121" customFormat="1" ht="14.25" customHeight="1" x14ac:dyDescent="0.15">
      <c r="B7" s="232"/>
      <c r="C7" s="241"/>
      <c r="D7" s="242"/>
      <c r="E7" s="182"/>
      <c r="F7" s="183"/>
      <c r="G7" s="248"/>
      <c r="H7" s="249"/>
      <c r="I7" s="241"/>
      <c r="J7" s="242"/>
      <c r="K7" s="182"/>
      <c r="L7" s="183"/>
      <c r="M7" s="248"/>
      <c r="N7" s="249"/>
      <c r="O7" s="241"/>
      <c r="P7" s="242"/>
    </row>
    <row r="8" spans="2:29" s="121" customFormat="1" ht="14.25" customHeight="1" x14ac:dyDescent="0.15">
      <c r="B8" s="232"/>
      <c r="C8" s="243"/>
      <c r="D8" s="244"/>
      <c r="E8" s="184"/>
      <c r="F8" s="185"/>
      <c r="G8" s="250"/>
      <c r="H8" s="251"/>
      <c r="I8" s="243"/>
      <c r="J8" s="244"/>
      <c r="K8" s="184"/>
      <c r="L8" s="185"/>
      <c r="M8" s="250"/>
      <c r="N8" s="251"/>
      <c r="O8" s="243"/>
      <c r="P8" s="244"/>
      <c r="U8" s="136" t="s">
        <v>84</v>
      </c>
    </row>
    <row r="9" spans="2:29" s="123" customFormat="1" ht="17.25" customHeight="1" x14ac:dyDescent="0.15">
      <c r="B9" s="233"/>
      <c r="C9" s="3" t="s">
        <v>48</v>
      </c>
      <c r="D9" s="3" t="s">
        <v>82</v>
      </c>
      <c r="E9" s="3" t="s">
        <v>48</v>
      </c>
      <c r="F9" s="3" t="s">
        <v>82</v>
      </c>
      <c r="G9" s="3" t="s">
        <v>48</v>
      </c>
      <c r="H9" s="3" t="s">
        <v>82</v>
      </c>
      <c r="I9" s="3" t="s">
        <v>48</v>
      </c>
      <c r="J9" s="3" t="s">
        <v>82</v>
      </c>
      <c r="K9" s="3" t="s">
        <v>48</v>
      </c>
      <c r="L9" s="3" t="s">
        <v>82</v>
      </c>
      <c r="M9" s="3" t="s">
        <v>48</v>
      </c>
      <c r="N9" s="3" t="s">
        <v>82</v>
      </c>
      <c r="O9" s="3" t="s">
        <v>48</v>
      </c>
      <c r="P9" s="3" t="s">
        <v>82</v>
      </c>
      <c r="U9" s="123" t="s">
        <v>71</v>
      </c>
      <c r="V9" s="123" t="s">
        <v>83</v>
      </c>
      <c r="W9" s="123" t="s">
        <v>4</v>
      </c>
      <c r="Y9" s="123" t="s">
        <v>73</v>
      </c>
      <c r="Z9" s="123" t="s">
        <v>4</v>
      </c>
      <c r="AB9" s="123" t="s">
        <v>74</v>
      </c>
      <c r="AC9" s="123" t="s">
        <v>4</v>
      </c>
    </row>
    <row r="10" spans="2:29" s="126" customFormat="1" ht="18.75" customHeight="1" x14ac:dyDescent="0.15">
      <c r="B10" s="141" t="s">
        <v>45</v>
      </c>
      <c r="C10" s="13">
        <v>96324</v>
      </c>
      <c r="D10" s="13">
        <f>F10+J10</f>
        <v>95703</v>
      </c>
      <c r="E10" s="14">
        <v>91114</v>
      </c>
      <c r="F10" s="14">
        <v>90730</v>
      </c>
      <c r="G10" s="14">
        <v>71365</v>
      </c>
      <c r="H10" s="14">
        <v>71042</v>
      </c>
      <c r="I10" s="14">
        <v>5210</v>
      </c>
      <c r="J10" s="14">
        <v>4973</v>
      </c>
      <c r="K10" s="15">
        <v>1757.9</v>
      </c>
      <c r="L10" s="15">
        <v>1779.7</v>
      </c>
      <c r="M10" s="15">
        <v>1393</v>
      </c>
      <c r="N10" s="15">
        <v>1393.5</v>
      </c>
      <c r="O10" s="15">
        <v>100.5</v>
      </c>
      <c r="P10" s="142">
        <v>97.5</v>
      </c>
      <c r="S10" s="127" t="s">
        <v>66</v>
      </c>
      <c r="U10" s="42">
        <v>5098000</v>
      </c>
      <c r="V10" s="42">
        <v>90730</v>
      </c>
      <c r="W10" s="130">
        <f>V10/U10*100000</f>
        <v>1779.7175362887406</v>
      </c>
      <c r="X10" s="42"/>
      <c r="Y10" s="126">
        <v>4973</v>
      </c>
      <c r="Z10" s="128">
        <f>Y10/U10*100000</f>
        <v>97.548058061985088</v>
      </c>
      <c r="AB10" s="42">
        <v>71042</v>
      </c>
      <c r="AC10" s="130">
        <f>AB10/U10*100000</f>
        <v>1393.5268732836407</v>
      </c>
    </row>
    <row r="11" spans="2:29" s="42" customFormat="1" ht="18.75" customHeight="1" x14ac:dyDescent="0.15">
      <c r="B11" s="143" t="s">
        <v>9</v>
      </c>
      <c r="C11" s="13">
        <v>7351</v>
      </c>
      <c r="D11" s="13">
        <f t="shared" ref="D11:D31" si="0">F11+J11</f>
        <v>7265</v>
      </c>
      <c r="E11" s="17">
        <v>7023</v>
      </c>
      <c r="F11" s="17">
        <v>6962</v>
      </c>
      <c r="G11" s="17">
        <v>5340</v>
      </c>
      <c r="H11" s="17">
        <v>5314</v>
      </c>
      <c r="I11" s="17">
        <v>328</v>
      </c>
      <c r="J11" s="17">
        <v>303</v>
      </c>
      <c r="K11" s="18">
        <v>1996.5</v>
      </c>
      <c r="L11" s="18">
        <v>2010.7</v>
      </c>
      <c r="M11" s="18">
        <v>1529.7</v>
      </c>
      <c r="N11" s="18">
        <v>1534.7</v>
      </c>
      <c r="O11" s="18">
        <v>93.2</v>
      </c>
      <c r="P11" s="144">
        <v>87.5</v>
      </c>
      <c r="S11" s="42" t="s">
        <v>67</v>
      </c>
      <c r="U11" s="42">
        <v>346250</v>
      </c>
      <c r="V11" s="42">
        <v>6962</v>
      </c>
      <c r="W11" s="130">
        <f>V11/U11*100000</f>
        <v>2010.6859205776173</v>
      </c>
      <c r="Y11" s="42">
        <v>303</v>
      </c>
      <c r="Z11" s="130">
        <f>Y11/U11*100000</f>
        <v>87.50902527075813</v>
      </c>
      <c r="AB11" s="42">
        <v>5314</v>
      </c>
      <c r="AC11" s="130">
        <f>AB11/U11*100000</f>
        <v>1534.7292418772563</v>
      </c>
    </row>
    <row r="12" spans="2:29" s="42" customFormat="1" ht="18.75" customHeight="1" x14ac:dyDescent="0.15">
      <c r="B12" s="143" t="s">
        <v>10</v>
      </c>
      <c r="C12" s="13">
        <v>485</v>
      </c>
      <c r="D12" s="13">
        <f t="shared" si="0"/>
        <v>485</v>
      </c>
      <c r="E12" s="17">
        <v>443</v>
      </c>
      <c r="F12" s="17">
        <v>443</v>
      </c>
      <c r="G12" s="17">
        <v>391</v>
      </c>
      <c r="H12" s="17">
        <v>391</v>
      </c>
      <c r="I12" s="17">
        <v>42</v>
      </c>
      <c r="J12" s="17">
        <v>42</v>
      </c>
      <c r="K12" s="18">
        <v>2163.1</v>
      </c>
      <c r="L12" s="18">
        <v>2226.1</v>
      </c>
      <c r="M12" s="18">
        <v>1909.2</v>
      </c>
      <c r="N12" s="18">
        <v>1964.8</v>
      </c>
      <c r="O12" s="18">
        <v>205.1</v>
      </c>
      <c r="P12" s="144">
        <v>211.1</v>
      </c>
      <c r="S12" s="127" t="s">
        <v>54</v>
      </c>
      <c r="U12" s="42">
        <v>19900</v>
      </c>
      <c r="V12" s="42">
        <v>443</v>
      </c>
      <c r="W12" s="130">
        <f t="shared" ref="W12:W31" si="1">V12/U12*100000</f>
        <v>2226.1306532663316</v>
      </c>
      <c r="Y12" s="42">
        <v>42</v>
      </c>
      <c r="Z12" s="130">
        <f t="shared" ref="Z12:Z31" si="2">Y12/U12*100000</f>
        <v>211.05527638190955</v>
      </c>
      <c r="AB12" s="42">
        <v>391</v>
      </c>
      <c r="AC12" s="130">
        <f t="shared" ref="AC12:AC31" si="3">AB12/U12*100000</f>
        <v>1964.8241206030152</v>
      </c>
    </row>
    <row r="13" spans="2:29" s="42" customFormat="1" ht="18.75" customHeight="1" x14ac:dyDescent="0.15">
      <c r="B13" s="143" t="s">
        <v>11</v>
      </c>
      <c r="C13" s="13">
        <v>747</v>
      </c>
      <c r="D13" s="13">
        <f>F13</f>
        <v>747</v>
      </c>
      <c r="E13" s="17">
        <v>747</v>
      </c>
      <c r="F13" s="17">
        <v>747</v>
      </c>
      <c r="G13" s="17">
        <v>643</v>
      </c>
      <c r="H13" s="17">
        <v>643</v>
      </c>
      <c r="I13" s="113" t="s">
        <v>46</v>
      </c>
      <c r="J13" s="113" t="s">
        <v>46</v>
      </c>
      <c r="K13" s="18">
        <v>2314.1</v>
      </c>
      <c r="L13" s="18">
        <v>2379.6999999999998</v>
      </c>
      <c r="M13" s="18">
        <v>1991.9</v>
      </c>
      <c r="N13" s="18">
        <v>2048.4</v>
      </c>
      <c r="O13" s="113" t="s">
        <v>46</v>
      </c>
      <c r="P13" s="145" t="s">
        <v>46</v>
      </c>
      <c r="S13" s="127" t="s">
        <v>55</v>
      </c>
      <c r="U13" s="42">
        <v>31390</v>
      </c>
      <c r="V13" s="42">
        <v>747</v>
      </c>
      <c r="W13" s="130">
        <f t="shared" si="1"/>
        <v>2379.7387703090153</v>
      </c>
      <c r="Y13" s="42">
        <v>0</v>
      </c>
      <c r="Z13" s="42">
        <f t="shared" si="2"/>
        <v>0</v>
      </c>
      <c r="AB13" s="42">
        <v>643</v>
      </c>
      <c r="AC13" s="130">
        <f t="shared" si="3"/>
        <v>2048.4230646702772</v>
      </c>
    </row>
    <row r="14" spans="2:29" s="42" customFormat="1" ht="18.75" customHeight="1" x14ac:dyDescent="0.15">
      <c r="B14" s="143" t="s">
        <v>12</v>
      </c>
      <c r="C14" s="13">
        <v>43146</v>
      </c>
      <c r="D14" s="13">
        <f t="shared" si="0"/>
        <v>43114</v>
      </c>
      <c r="E14" s="17">
        <v>40898</v>
      </c>
      <c r="F14" s="17">
        <v>40961</v>
      </c>
      <c r="G14" s="17">
        <v>32528</v>
      </c>
      <c r="H14" s="17">
        <v>32587</v>
      </c>
      <c r="I14" s="17">
        <v>2248</v>
      </c>
      <c r="J14" s="17">
        <v>2153</v>
      </c>
      <c r="K14" s="18">
        <v>1718.9</v>
      </c>
      <c r="L14" s="18">
        <v>1724.8</v>
      </c>
      <c r="M14" s="18">
        <v>1375.3</v>
      </c>
      <c r="N14" s="18">
        <v>1372.2</v>
      </c>
      <c r="O14" s="18">
        <v>94.5</v>
      </c>
      <c r="P14" s="144">
        <v>90.7</v>
      </c>
      <c r="S14" s="42" t="s">
        <v>68</v>
      </c>
      <c r="U14" s="42">
        <v>2374820</v>
      </c>
      <c r="V14" s="42">
        <v>40961</v>
      </c>
      <c r="W14" s="130">
        <f t="shared" si="1"/>
        <v>1724.8044062286826</v>
      </c>
      <c r="Y14" s="42">
        <v>2153</v>
      </c>
      <c r="Z14" s="130">
        <f t="shared" si="2"/>
        <v>90.659502614935036</v>
      </c>
      <c r="AB14" s="42">
        <v>32587</v>
      </c>
      <c r="AC14" s="130">
        <f t="shared" si="3"/>
        <v>1372.1882079483919</v>
      </c>
    </row>
    <row r="15" spans="2:29" s="42" customFormat="1" ht="18.75" customHeight="1" x14ac:dyDescent="0.15">
      <c r="B15" s="143" t="s">
        <v>13</v>
      </c>
      <c r="C15" s="13">
        <v>4137</v>
      </c>
      <c r="D15" s="13">
        <f t="shared" si="0"/>
        <v>4088</v>
      </c>
      <c r="E15" s="17">
        <v>3779</v>
      </c>
      <c r="F15" s="17">
        <v>3767</v>
      </c>
      <c r="G15" s="17">
        <v>2485</v>
      </c>
      <c r="H15" s="17">
        <v>2485</v>
      </c>
      <c r="I15" s="17">
        <v>358</v>
      </c>
      <c r="J15" s="17">
        <v>321</v>
      </c>
      <c r="K15" s="18">
        <v>1957.6</v>
      </c>
      <c r="L15" s="18">
        <v>1989.6</v>
      </c>
      <c r="M15" s="18">
        <v>1287.3</v>
      </c>
      <c r="N15" s="18">
        <v>1312.5</v>
      </c>
      <c r="O15" s="18">
        <v>185.5</v>
      </c>
      <c r="P15" s="144">
        <v>169.5</v>
      </c>
      <c r="S15" s="42" t="s">
        <v>69</v>
      </c>
      <c r="U15" s="42">
        <v>189330</v>
      </c>
      <c r="V15" s="42">
        <v>3767</v>
      </c>
      <c r="W15" s="130">
        <f t="shared" si="1"/>
        <v>1989.6477050652302</v>
      </c>
      <c r="Y15" s="42">
        <v>321</v>
      </c>
      <c r="Z15" s="130">
        <f t="shared" si="2"/>
        <v>169.54523847250832</v>
      </c>
      <c r="AB15" s="42">
        <v>2485</v>
      </c>
      <c r="AC15" s="130">
        <f t="shared" si="3"/>
        <v>1312.5231078011936</v>
      </c>
    </row>
    <row r="16" spans="2:29" s="42" customFormat="1" ht="18.75" customHeight="1" x14ac:dyDescent="0.15">
      <c r="B16" s="143" t="s">
        <v>14</v>
      </c>
      <c r="C16" s="13">
        <v>2777</v>
      </c>
      <c r="D16" s="13">
        <f t="shared" si="0"/>
        <v>2777</v>
      </c>
      <c r="E16" s="17">
        <v>2534</v>
      </c>
      <c r="F16" s="17">
        <v>2534</v>
      </c>
      <c r="G16" s="17">
        <v>1756</v>
      </c>
      <c r="H16" s="17">
        <v>1756</v>
      </c>
      <c r="I16" s="17">
        <v>243</v>
      </c>
      <c r="J16" s="17">
        <v>243</v>
      </c>
      <c r="K16" s="18">
        <v>1699.8</v>
      </c>
      <c r="L16" s="18">
        <v>1732.3</v>
      </c>
      <c r="M16" s="18">
        <v>1218.0999999999999</v>
      </c>
      <c r="N16" s="18">
        <v>1200.4000000000001</v>
      </c>
      <c r="O16" s="18">
        <v>163</v>
      </c>
      <c r="P16" s="144">
        <v>166.1</v>
      </c>
      <c r="S16" s="127" t="s">
        <v>50</v>
      </c>
      <c r="U16" s="42">
        <v>146280</v>
      </c>
      <c r="V16" s="42">
        <v>2534</v>
      </c>
      <c r="W16" s="130">
        <f t="shared" si="1"/>
        <v>1732.2942302433689</v>
      </c>
      <c r="Y16" s="42">
        <v>243</v>
      </c>
      <c r="Z16" s="130">
        <f t="shared" si="2"/>
        <v>166.11977030352747</v>
      </c>
      <c r="AB16" s="42">
        <v>1756</v>
      </c>
      <c r="AC16" s="130">
        <f t="shared" si="3"/>
        <v>1200.4375170905114</v>
      </c>
    </row>
    <row r="17" spans="2:29" s="42" customFormat="1" ht="18.75" customHeight="1" x14ac:dyDescent="0.15">
      <c r="B17" s="143" t="s">
        <v>15</v>
      </c>
      <c r="C17" s="13">
        <v>3131</v>
      </c>
      <c r="D17" s="13">
        <f t="shared" si="0"/>
        <v>3121</v>
      </c>
      <c r="E17" s="17">
        <v>3044</v>
      </c>
      <c r="F17" s="17">
        <v>3044</v>
      </c>
      <c r="G17" s="17">
        <v>1809</v>
      </c>
      <c r="H17" s="17">
        <v>1809</v>
      </c>
      <c r="I17" s="17">
        <v>87</v>
      </c>
      <c r="J17" s="17">
        <v>77</v>
      </c>
      <c r="K17" s="18">
        <v>3122.7</v>
      </c>
      <c r="L17" s="18">
        <v>3191.4</v>
      </c>
      <c r="M17" s="18">
        <v>1855.8</v>
      </c>
      <c r="N17" s="18">
        <v>1896.6</v>
      </c>
      <c r="O17" s="18">
        <v>89.3</v>
      </c>
      <c r="P17" s="144">
        <v>80.7</v>
      </c>
      <c r="S17" s="127" t="s">
        <v>51</v>
      </c>
      <c r="U17" s="42">
        <v>95380</v>
      </c>
      <c r="V17" s="42">
        <v>3044</v>
      </c>
      <c r="W17" s="130">
        <f t="shared" si="1"/>
        <v>3191.4447473264836</v>
      </c>
      <c r="Y17" s="42">
        <v>77</v>
      </c>
      <c r="Z17" s="130">
        <f t="shared" si="2"/>
        <v>80.729712728035224</v>
      </c>
      <c r="AB17" s="42">
        <v>1809</v>
      </c>
      <c r="AC17" s="130">
        <f t="shared" si="3"/>
        <v>1896.6240301950095</v>
      </c>
    </row>
    <row r="18" spans="2:29" s="42" customFormat="1" ht="18.75" customHeight="1" x14ac:dyDescent="0.15">
      <c r="B18" s="143" t="s">
        <v>16</v>
      </c>
      <c r="C18" s="13">
        <v>1039</v>
      </c>
      <c r="D18" s="13">
        <f>F18</f>
        <v>1039</v>
      </c>
      <c r="E18" s="17">
        <v>1039</v>
      </c>
      <c r="F18" s="17">
        <v>1039</v>
      </c>
      <c r="G18" s="17">
        <v>606</v>
      </c>
      <c r="H18" s="17">
        <v>606</v>
      </c>
      <c r="I18" s="19" t="s">
        <v>46</v>
      </c>
      <c r="J18" s="19" t="s">
        <v>46</v>
      </c>
      <c r="K18" s="18">
        <v>3586.5</v>
      </c>
      <c r="L18" s="18">
        <v>3674</v>
      </c>
      <c r="M18" s="18">
        <v>2091.8000000000002</v>
      </c>
      <c r="N18" s="18">
        <v>2142.9</v>
      </c>
      <c r="O18" s="19" t="s">
        <v>46</v>
      </c>
      <c r="P18" s="146" t="s">
        <v>46</v>
      </c>
      <c r="S18" s="127" t="s">
        <v>49</v>
      </c>
      <c r="U18" s="42">
        <v>28280</v>
      </c>
      <c r="V18" s="42">
        <v>1039</v>
      </c>
      <c r="W18" s="130">
        <f t="shared" si="1"/>
        <v>3673.9745403111742</v>
      </c>
      <c r="Y18" s="42">
        <v>0</v>
      </c>
      <c r="Z18" s="130">
        <f t="shared" si="2"/>
        <v>0</v>
      </c>
      <c r="AB18" s="42">
        <v>606</v>
      </c>
      <c r="AC18" s="130">
        <f t="shared" si="3"/>
        <v>2142.8571428571427</v>
      </c>
    </row>
    <row r="19" spans="2:29" s="42" customFormat="1" ht="18.75" customHeight="1" x14ac:dyDescent="0.15">
      <c r="B19" s="143" t="s">
        <v>17</v>
      </c>
      <c r="C19" s="13">
        <v>4934</v>
      </c>
      <c r="D19" s="13">
        <f t="shared" si="0"/>
        <v>4855</v>
      </c>
      <c r="E19" s="17">
        <v>4831</v>
      </c>
      <c r="F19" s="17">
        <v>4769</v>
      </c>
      <c r="G19" s="17">
        <v>3309</v>
      </c>
      <c r="H19" s="17">
        <v>3265</v>
      </c>
      <c r="I19" s="17">
        <v>103</v>
      </c>
      <c r="J19" s="17">
        <v>86</v>
      </c>
      <c r="K19" s="18">
        <v>2799.3</v>
      </c>
      <c r="L19" s="18">
        <v>2819.2</v>
      </c>
      <c r="M19" s="18">
        <v>2073.1999999999998</v>
      </c>
      <c r="N19" s="18">
        <v>1930.1</v>
      </c>
      <c r="O19" s="18">
        <v>59.7</v>
      </c>
      <c r="P19" s="144">
        <v>50.8</v>
      </c>
      <c r="S19" s="127" t="s">
        <v>56</v>
      </c>
      <c r="U19" s="42">
        <v>169160</v>
      </c>
      <c r="V19" s="42">
        <v>4769</v>
      </c>
      <c r="W19" s="130">
        <f t="shared" si="1"/>
        <v>2819.224402932135</v>
      </c>
      <c r="Y19" s="42">
        <v>86</v>
      </c>
      <c r="Z19" s="130">
        <f t="shared" si="2"/>
        <v>50.839441948451167</v>
      </c>
      <c r="AB19" s="42">
        <v>3265</v>
      </c>
      <c r="AC19" s="130">
        <f t="shared" si="3"/>
        <v>1930.125325135966</v>
      </c>
    </row>
    <row r="20" spans="2:29" s="42" customFormat="1" ht="18.75" customHeight="1" x14ac:dyDescent="0.15">
      <c r="B20" s="143" t="s">
        <v>18</v>
      </c>
      <c r="C20" s="13">
        <v>2871</v>
      </c>
      <c r="D20" s="13">
        <f t="shared" si="0"/>
        <v>2800</v>
      </c>
      <c r="E20" s="17">
        <v>2586</v>
      </c>
      <c r="F20" s="17">
        <v>2518</v>
      </c>
      <c r="G20" s="17">
        <v>1848</v>
      </c>
      <c r="H20" s="17">
        <v>1780</v>
      </c>
      <c r="I20" s="17">
        <v>285</v>
      </c>
      <c r="J20" s="17">
        <v>282</v>
      </c>
      <c r="K20" s="18">
        <v>1272.3</v>
      </c>
      <c r="L20" s="18">
        <v>1250.0999999999999</v>
      </c>
      <c r="M20" s="18">
        <v>928.9</v>
      </c>
      <c r="N20" s="18">
        <v>883.7</v>
      </c>
      <c r="O20" s="18">
        <v>140.19999999999999</v>
      </c>
      <c r="P20" s="144">
        <v>140</v>
      </c>
      <c r="S20" s="127" t="s">
        <v>57</v>
      </c>
      <c r="U20" s="42">
        <v>201420</v>
      </c>
      <c r="V20" s="42">
        <v>2518</v>
      </c>
      <c r="W20" s="130">
        <f t="shared" si="1"/>
        <v>1250.1241187568264</v>
      </c>
      <c r="Y20" s="42">
        <v>282</v>
      </c>
      <c r="Z20" s="130">
        <f t="shared" si="2"/>
        <v>140.00595770032766</v>
      </c>
      <c r="AB20" s="42">
        <v>1780</v>
      </c>
      <c r="AC20" s="130">
        <f t="shared" si="3"/>
        <v>883.72554860490527</v>
      </c>
    </row>
    <row r="21" spans="2:29" s="42" customFormat="1" ht="18.75" customHeight="1" x14ac:dyDescent="0.15">
      <c r="B21" s="143" t="s">
        <v>19</v>
      </c>
      <c r="C21" s="13">
        <v>836</v>
      </c>
      <c r="D21" s="13">
        <f t="shared" si="0"/>
        <v>836</v>
      </c>
      <c r="E21" s="17">
        <v>789</v>
      </c>
      <c r="F21" s="17">
        <v>789</v>
      </c>
      <c r="G21" s="17">
        <v>567</v>
      </c>
      <c r="H21" s="17">
        <v>567</v>
      </c>
      <c r="I21" s="17">
        <v>47</v>
      </c>
      <c r="J21" s="17">
        <v>47</v>
      </c>
      <c r="K21" s="18">
        <v>1290.9000000000001</v>
      </c>
      <c r="L21" s="18">
        <v>1315.4</v>
      </c>
      <c r="M21" s="18">
        <v>927.7</v>
      </c>
      <c r="N21" s="18">
        <v>945.3</v>
      </c>
      <c r="O21" s="18">
        <v>76.900000000000006</v>
      </c>
      <c r="P21" s="144">
        <v>78.400000000000006</v>
      </c>
      <c r="S21" s="42" t="s">
        <v>65</v>
      </c>
      <c r="U21" s="42">
        <v>59980</v>
      </c>
      <c r="V21" s="42">
        <v>789</v>
      </c>
      <c r="W21" s="130">
        <f t="shared" si="1"/>
        <v>1315.4384794931646</v>
      </c>
      <c r="Y21" s="42">
        <v>47</v>
      </c>
      <c r="Z21" s="130">
        <f t="shared" si="2"/>
        <v>78.359453151050346</v>
      </c>
      <c r="AB21" s="42">
        <v>567</v>
      </c>
      <c r="AC21" s="130">
        <f t="shared" si="3"/>
        <v>945.31510503501158</v>
      </c>
    </row>
    <row r="22" spans="2:29" s="42" customFormat="1" ht="18.75" customHeight="1" x14ac:dyDescent="0.15">
      <c r="B22" s="143" t="s">
        <v>20</v>
      </c>
      <c r="C22" s="13">
        <v>7615</v>
      </c>
      <c r="D22" s="13">
        <f t="shared" si="0"/>
        <v>7517</v>
      </c>
      <c r="E22" s="17">
        <v>7152</v>
      </c>
      <c r="F22" s="17">
        <v>7104</v>
      </c>
      <c r="G22" s="17">
        <v>6070</v>
      </c>
      <c r="H22" s="17">
        <v>6019</v>
      </c>
      <c r="I22" s="17">
        <v>463</v>
      </c>
      <c r="J22" s="17">
        <v>413</v>
      </c>
      <c r="K22" s="18">
        <v>1903.3</v>
      </c>
      <c r="L22" s="18">
        <v>1912.5</v>
      </c>
      <c r="M22" s="18">
        <v>1615.1</v>
      </c>
      <c r="N22" s="18">
        <v>1620.4</v>
      </c>
      <c r="O22" s="18">
        <v>123.2</v>
      </c>
      <c r="P22" s="144">
        <v>111.2</v>
      </c>
      <c r="S22" s="42" t="s">
        <v>70</v>
      </c>
      <c r="U22" s="42">
        <v>371450</v>
      </c>
      <c r="V22" s="42">
        <v>7104</v>
      </c>
      <c r="W22" s="130">
        <f t="shared" si="1"/>
        <v>1912.5050477857046</v>
      </c>
      <c r="Y22" s="42">
        <v>413</v>
      </c>
      <c r="Z22" s="130">
        <f t="shared" si="2"/>
        <v>111.18589312155069</v>
      </c>
      <c r="AB22" s="42">
        <v>6019</v>
      </c>
      <c r="AC22" s="130">
        <f t="shared" si="3"/>
        <v>1620.4065150087495</v>
      </c>
    </row>
    <row r="23" spans="2:29" s="42" customFormat="1" ht="18.75" customHeight="1" x14ac:dyDescent="0.15">
      <c r="B23" s="143" t="s">
        <v>21</v>
      </c>
      <c r="C23" s="13">
        <v>979</v>
      </c>
      <c r="D23" s="13">
        <f t="shared" si="0"/>
        <v>964</v>
      </c>
      <c r="E23" s="17">
        <v>931</v>
      </c>
      <c r="F23" s="17">
        <v>916</v>
      </c>
      <c r="G23" s="17">
        <v>872</v>
      </c>
      <c r="H23" s="17">
        <v>857</v>
      </c>
      <c r="I23" s="17">
        <v>48</v>
      </c>
      <c r="J23" s="17">
        <v>48</v>
      </c>
      <c r="K23" s="18">
        <v>1570.3</v>
      </c>
      <c r="L23" s="18">
        <v>1585.6</v>
      </c>
      <c r="M23" s="18">
        <v>1521.3</v>
      </c>
      <c r="N23" s="18">
        <v>1483.5</v>
      </c>
      <c r="O23" s="18">
        <v>81</v>
      </c>
      <c r="P23" s="144">
        <v>83.1</v>
      </c>
      <c r="S23" s="127" t="s">
        <v>53</v>
      </c>
      <c r="U23" s="42">
        <v>57770</v>
      </c>
      <c r="V23" s="42">
        <v>916</v>
      </c>
      <c r="W23" s="130">
        <f>V23/U23*100000</f>
        <v>1585.5980612774799</v>
      </c>
      <c r="Y23" s="42">
        <v>48</v>
      </c>
      <c r="Z23" s="130">
        <f t="shared" si="2"/>
        <v>83.088108014540424</v>
      </c>
      <c r="AB23" s="42">
        <v>857</v>
      </c>
      <c r="AC23" s="130">
        <f t="shared" si="3"/>
        <v>1483.4689285096069</v>
      </c>
    </row>
    <row r="24" spans="2:29" s="42" customFormat="1" ht="18.75" customHeight="1" x14ac:dyDescent="0.15">
      <c r="B24" s="143" t="s">
        <v>22</v>
      </c>
      <c r="C24" s="13">
        <v>627</v>
      </c>
      <c r="D24" s="13">
        <f t="shared" si="0"/>
        <v>627</v>
      </c>
      <c r="E24" s="17">
        <v>598</v>
      </c>
      <c r="F24" s="17">
        <v>598</v>
      </c>
      <c r="G24" s="17">
        <v>424</v>
      </c>
      <c r="H24" s="17">
        <v>424</v>
      </c>
      <c r="I24" s="17">
        <v>29</v>
      </c>
      <c r="J24" s="17">
        <v>29</v>
      </c>
      <c r="K24" s="18">
        <v>1545.6</v>
      </c>
      <c r="L24" s="18">
        <v>1578.3</v>
      </c>
      <c r="M24" s="18">
        <v>1108.8</v>
      </c>
      <c r="N24" s="18">
        <v>1119</v>
      </c>
      <c r="O24" s="18">
        <v>75</v>
      </c>
      <c r="P24" s="144">
        <v>76.5</v>
      </c>
      <c r="S24" s="127" t="s">
        <v>52</v>
      </c>
      <c r="U24" s="42">
        <v>37890</v>
      </c>
      <c r="V24" s="42">
        <v>598</v>
      </c>
      <c r="W24" s="130">
        <f t="shared" ref="W24:W26" si="4">V24/U24*100000</f>
        <v>1578.2528371602007</v>
      </c>
      <c r="Y24" s="42">
        <v>29</v>
      </c>
      <c r="Z24" s="130">
        <f t="shared" si="2"/>
        <v>76.53734494589601</v>
      </c>
      <c r="AB24" s="42">
        <v>424</v>
      </c>
      <c r="AC24" s="130">
        <f t="shared" si="3"/>
        <v>1119.0287674848246</v>
      </c>
    </row>
    <row r="25" spans="2:29" s="42" customFormat="1" ht="18.75" customHeight="1" x14ac:dyDescent="0.15">
      <c r="B25" s="143" t="s">
        <v>23</v>
      </c>
      <c r="C25" s="13">
        <v>817</v>
      </c>
      <c r="D25" s="13">
        <f t="shared" si="0"/>
        <v>798</v>
      </c>
      <c r="E25" s="17">
        <v>755</v>
      </c>
      <c r="F25" s="17">
        <v>755</v>
      </c>
      <c r="G25" s="17">
        <v>652</v>
      </c>
      <c r="H25" s="17">
        <v>652</v>
      </c>
      <c r="I25" s="17">
        <v>62</v>
      </c>
      <c r="J25" s="17">
        <v>43</v>
      </c>
      <c r="K25" s="18">
        <v>1815.3</v>
      </c>
      <c r="L25" s="18">
        <v>1866.5</v>
      </c>
      <c r="M25" s="18">
        <v>1567.7</v>
      </c>
      <c r="N25" s="18">
        <v>1611.9</v>
      </c>
      <c r="O25" s="18">
        <v>149.1</v>
      </c>
      <c r="P25" s="144">
        <v>106.3</v>
      </c>
      <c r="S25" s="127" t="s">
        <v>62</v>
      </c>
      <c r="U25" s="42">
        <v>40450</v>
      </c>
      <c r="V25" s="42">
        <v>755</v>
      </c>
      <c r="W25" s="130">
        <f t="shared" si="4"/>
        <v>1866.5018541409149</v>
      </c>
      <c r="Y25" s="42">
        <v>43</v>
      </c>
      <c r="Z25" s="130">
        <f t="shared" si="2"/>
        <v>106.30407911001237</v>
      </c>
      <c r="AB25" s="42">
        <v>652</v>
      </c>
      <c r="AC25" s="130">
        <f t="shared" si="3"/>
        <v>1611.8665018541408</v>
      </c>
    </row>
    <row r="26" spans="2:29" s="42" customFormat="1" ht="18.75" customHeight="1" x14ac:dyDescent="0.15">
      <c r="B26" s="143" t="s">
        <v>24</v>
      </c>
      <c r="C26" s="13">
        <v>806</v>
      </c>
      <c r="D26" s="13">
        <f t="shared" si="0"/>
        <v>776</v>
      </c>
      <c r="E26" s="17">
        <v>730</v>
      </c>
      <c r="F26" s="17">
        <v>700</v>
      </c>
      <c r="G26" s="17">
        <v>656</v>
      </c>
      <c r="H26" s="17">
        <v>626</v>
      </c>
      <c r="I26" s="17">
        <v>76</v>
      </c>
      <c r="J26" s="17">
        <v>76</v>
      </c>
      <c r="K26" s="18">
        <v>1215.9000000000001</v>
      </c>
      <c r="L26" s="18">
        <v>1192.7</v>
      </c>
      <c r="M26" s="18">
        <v>1092.5999999999999</v>
      </c>
      <c r="N26" s="18">
        <v>1066.5999999999999</v>
      </c>
      <c r="O26" s="18">
        <v>126.6</v>
      </c>
      <c r="P26" s="144">
        <v>129.5</v>
      </c>
      <c r="S26" s="127" t="s">
        <v>61</v>
      </c>
      <c r="U26" s="42">
        <v>58690</v>
      </c>
      <c r="V26" s="42">
        <v>700</v>
      </c>
      <c r="W26" s="130">
        <f t="shared" si="4"/>
        <v>1192.7074459021978</v>
      </c>
      <c r="Y26" s="42">
        <v>76</v>
      </c>
      <c r="Z26" s="130">
        <f t="shared" si="2"/>
        <v>129.49395126938148</v>
      </c>
      <c r="AB26" s="42">
        <v>626</v>
      </c>
      <c r="AC26" s="130">
        <f t="shared" si="3"/>
        <v>1066.621230192537</v>
      </c>
    </row>
    <row r="27" spans="2:29" s="42" customFormat="1" ht="18.75" customHeight="1" x14ac:dyDescent="0.15">
      <c r="B27" s="147" t="s">
        <v>25</v>
      </c>
      <c r="C27" s="13">
        <v>3271</v>
      </c>
      <c r="D27" s="13">
        <f t="shared" si="0"/>
        <v>3296</v>
      </c>
      <c r="E27" s="13">
        <v>3003</v>
      </c>
      <c r="F27" s="13">
        <v>3028</v>
      </c>
      <c r="G27" s="13">
        <v>2544</v>
      </c>
      <c r="H27" s="13">
        <v>2569</v>
      </c>
      <c r="I27" s="13">
        <v>268</v>
      </c>
      <c r="J27" s="13">
        <v>268</v>
      </c>
      <c r="K27" s="18">
        <v>1468.5</v>
      </c>
      <c r="L27" s="18">
        <v>1501.1</v>
      </c>
      <c r="M27" s="18">
        <v>1258.2</v>
      </c>
      <c r="N27" s="18">
        <v>1273.5</v>
      </c>
      <c r="O27" s="18">
        <v>131.1</v>
      </c>
      <c r="P27" s="144">
        <v>132.9</v>
      </c>
      <c r="S27" s="42" t="s">
        <v>64</v>
      </c>
      <c r="U27" s="42">
        <v>201720</v>
      </c>
      <c r="V27" s="42">
        <v>3028</v>
      </c>
      <c r="W27" s="130">
        <f t="shared" si="1"/>
        <v>1501.0906206623042</v>
      </c>
      <c r="Y27" s="42">
        <v>268</v>
      </c>
      <c r="Z27" s="130">
        <f t="shared" si="2"/>
        <v>132.85742613523695</v>
      </c>
      <c r="AB27" s="42">
        <v>2569</v>
      </c>
      <c r="AC27" s="130">
        <f t="shared" si="3"/>
        <v>1273.5474915724767</v>
      </c>
    </row>
    <row r="28" spans="2:29" s="42" customFormat="1" ht="18.75" customHeight="1" x14ac:dyDescent="0.15">
      <c r="B28" s="147" t="s">
        <v>26</v>
      </c>
      <c r="C28" s="13">
        <v>1099</v>
      </c>
      <c r="D28" s="13">
        <f t="shared" si="0"/>
        <v>1004</v>
      </c>
      <c r="E28" s="13">
        <v>1037</v>
      </c>
      <c r="F28" s="13">
        <v>923</v>
      </c>
      <c r="G28" s="13">
        <v>898</v>
      </c>
      <c r="H28" s="13">
        <v>784</v>
      </c>
      <c r="I28" s="13">
        <v>62</v>
      </c>
      <c r="J28" s="13">
        <v>81</v>
      </c>
      <c r="K28" s="18">
        <v>1658.9</v>
      </c>
      <c r="L28" s="18">
        <v>1511.4</v>
      </c>
      <c r="M28" s="18">
        <v>1599.7</v>
      </c>
      <c r="N28" s="18">
        <v>1283.8</v>
      </c>
      <c r="O28" s="18">
        <v>99.2</v>
      </c>
      <c r="P28" s="144">
        <v>132.6</v>
      </c>
      <c r="S28" s="127" t="s">
        <v>60</v>
      </c>
      <c r="U28" s="42">
        <v>61070</v>
      </c>
      <c r="V28" s="42">
        <v>923</v>
      </c>
      <c r="W28" s="130">
        <f t="shared" si="1"/>
        <v>1511.3803831668577</v>
      </c>
      <c r="Y28" s="42">
        <v>81</v>
      </c>
      <c r="Z28" s="130">
        <f t="shared" si="2"/>
        <v>132.63468151301785</v>
      </c>
      <c r="AB28" s="42">
        <v>784</v>
      </c>
      <c r="AC28" s="130">
        <f t="shared" si="3"/>
        <v>1283.7727198297036</v>
      </c>
    </row>
    <row r="29" spans="2:29" s="42" customFormat="1" ht="18.75" customHeight="1" x14ac:dyDescent="0.15">
      <c r="B29" s="147" t="s">
        <v>27</v>
      </c>
      <c r="C29" s="13">
        <v>4864</v>
      </c>
      <c r="D29" s="13">
        <f t="shared" si="0"/>
        <v>4836</v>
      </c>
      <c r="E29" s="13">
        <v>4590</v>
      </c>
      <c r="F29" s="13">
        <v>4562</v>
      </c>
      <c r="G29" s="13">
        <v>4117</v>
      </c>
      <c r="H29" s="13">
        <v>4089</v>
      </c>
      <c r="I29" s="13">
        <v>274</v>
      </c>
      <c r="J29" s="13">
        <v>274</v>
      </c>
      <c r="K29" s="18">
        <v>1399.8</v>
      </c>
      <c r="L29" s="18">
        <v>1406.2</v>
      </c>
      <c r="M29" s="18">
        <v>1274.8</v>
      </c>
      <c r="N29" s="18">
        <v>1260.4000000000001</v>
      </c>
      <c r="O29" s="18">
        <v>83.6</v>
      </c>
      <c r="P29" s="144">
        <v>84.5</v>
      </c>
      <c r="S29" s="127" t="s">
        <v>58</v>
      </c>
      <c r="U29" s="42">
        <v>324430</v>
      </c>
      <c r="V29" s="42">
        <v>4562</v>
      </c>
      <c r="W29" s="130">
        <f t="shared" si="1"/>
        <v>1406.1584933575812</v>
      </c>
      <c r="Y29" s="42">
        <v>274</v>
      </c>
      <c r="Z29" s="130">
        <f t="shared" si="2"/>
        <v>84.455814813673214</v>
      </c>
      <c r="AB29" s="42">
        <v>4089</v>
      </c>
      <c r="AC29" s="130">
        <f t="shared" si="3"/>
        <v>1260.3643312887218</v>
      </c>
    </row>
    <row r="30" spans="2:29" s="42" customFormat="1" ht="18.75" customHeight="1" x14ac:dyDescent="0.15">
      <c r="B30" s="147" t="s">
        <v>28</v>
      </c>
      <c r="C30" s="13">
        <v>4073</v>
      </c>
      <c r="D30" s="13">
        <f t="shared" si="0"/>
        <v>4039</v>
      </c>
      <c r="E30" s="13">
        <v>3903</v>
      </c>
      <c r="F30" s="13">
        <v>3869</v>
      </c>
      <c r="G30" s="13">
        <v>3367</v>
      </c>
      <c r="H30" s="13">
        <v>3336</v>
      </c>
      <c r="I30" s="13">
        <v>170</v>
      </c>
      <c r="J30" s="13">
        <v>170</v>
      </c>
      <c r="K30" s="18">
        <v>1790.9</v>
      </c>
      <c r="L30" s="18">
        <v>1806.4</v>
      </c>
      <c r="M30" s="18">
        <v>1545</v>
      </c>
      <c r="N30" s="18">
        <v>1557.6</v>
      </c>
      <c r="O30" s="18">
        <v>78</v>
      </c>
      <c r="P30" s="144">
        <v>79.400000000000006</v>
      </c>
      <c r="S30" s="127" t="s">
        <v>59</v>
      </c>
      <c r="U30" s="42">
        <v>214180</v>
      </c>
      <c r="V30" s="42">
        <v>3869</v>
      </c>
      <c r="W30" s="130">
        <f t="shared" si="1"/>
        <v>1806.4245027546922</v>
      </c>
      <c r="Y30" s="42">
        <v>170</v>
      </c>
      <c r="Z30" s="130">
        <f t="shared" si="2"/>
        <v>79.372490428611457</v>
      </c>
      <c r="AB30" s="42">
        <v>3336</v>
      </c>
      <c r="AC30" s="130">
        <f t="shared" si="3"/>
        <v>1557.5684004108693</v>
      </c>
    </row>
    <row r="31" spans="2:29" s="136" customFormat="1" ht="18.75" customHeight="1" x14ac:dyDescent="0.15">
      <c r="B31" s="148" t="s">
        <v>29</v>
      </c>
      <c r="C31" s="22">
        <v>719</v>
      </c>
      <c r="D31" s="22">
        <f t="shared" si="0"/>
        <v>719</v>
      </c>
      <c r="E31" s="22">
        <v>702</v>
      </c>
      <c r="F31" s="22">
        <v>702</v>
      </c>
      <c r="G31" s="22">
        <v>483</v>
      </c>
      <c r="H31" s="22">
        <v>483</v>
      </c>
      <c r="I31" s="22">
        <v>17</v>
      </c>
      <c r="J31" s="22">
        <v>17</v>
      </c>
      <c r="K31" s="23">
        <v>1009.6</v>
      </c>
      <c r="L31" s="23">
        <v>1031.0999999999999</v>
      </c>
      <c r="M31" s="23">
        <v>694.7</v>
      </c>
      <c r="N31" s="23">
        <v>709.5</v>
      </c>
      <c r="O31" s="23">
        <v>24.4</v>
      </c>
      <c r="P31" s="149">
        <v>25</v>
      </c>
      <c r="Q31" s="42"/>
      <c r="S31" s="136" t="s">
        <v>63</v>
      </c>
      <c r="U31" s="136">
        <v>68080</v>
      </c>
      <c r="V31" s="136">
        <v>702</v>
      </c>
      <c r="W31" s="137">
        <f t="shared" si="1"/>
        <v>1031.1398354876615</v>
      </c>
      <c r="Y31" s="136">
        <v>17</v>
      </c>
      <c r="Z31" s="137">
        <f t="shared" si="2"/>
        <v>24.970622796709755</v>
      </c>
      <c r="AB31" s="136">
        <v>483</v>
      </c>
      <c r="AC31" s="137">
        <f t="shared" si="3"/>
        <v>709.45945945945948</v>
      </c>
    </row>
    <row r="32" spans="2:29" s="42" customFormat="1" ht="14.25" x14ac:dyDescent="0.15">
      <c r="B32" s="8" t="s">
        <v>38</v>
      </c>
      <c r="C32" s="150"/>
      <c r="D32" s="150"/>
    </row>
    <row r="33" spans="2:29" x14ac:dyDescent="0.15">
      <c r="E33" s="138"/>
      <c r="F33" s="138"/>
      <c r="G33" s="138"/>
      <c r="H33" s="138"/>
      <c r="I33" s="138"/>
      <c r="J33" s="138"/>
    </row>
    <row r="34" spans="2:29" s="152" customFormat="1" x14ac:dyDescent="0.15">
      <c r="B34" s="151"/>
      <c r="E34" s="119"/>
    </row>
    <row r="35" spans="2:29" s="155" customFormat="1" x14ac:dyDescent="0.15">
      <c r="B35" s="153"/>
      <c r="C35" s="154"/>
      <c r="D35" s="154"/>
      <c r="E35" s="119"/>
      <c r="F35" s="154"/>
      <c r="G35" s="154"/>
      <c r="H35" s="154"/>
      <c r="I35" s="154"/>
      <c r="J35" s="154"/>
      <c r="L35" s="154"/>
      <c r="M35" s="154"/>
      <c r="N35" s="154"/>
      <c r="O35" s="154"/>
      <c r="P35" s="154"/>
      <c r="Q35" s="154"/>
      <c r="V35" s="156"/>
      <c r="W35" s="156"/>
      <c r="X35" s="156"/>
      <c r="AB35" s="156"/>
      <c r="AC35" s="156"/>
    </row>
    <row r="36" spans="2:29" x14ac:dyDescent="0.15">
      <c r="B36" s="140"/>
      <c r="C36" s="154"/>
      <c r="D36" s="154"/>
      <c r="F36" s="154"/>
      <c r="G36" s="154"/>
      <c r="H36" s="154"/>
      <c r="I36" s="154"/>
      <c r="J36" s="154"/>
      <c r="L36" s="154"/>
      <c r="M36" s="154"/>
      <c r="N36" s="154"/>
      <c r="O36" s="154"/>
      <c r="P36" s="154"/>
      <c r="Q36" s="154"/>
    </row>
    <row r="37" spans="2:29" x14ac:dyDescent="0.15">
      <c r="B37" s="140"/>
      <c r="C37" s="154"/>
      <c r="D37" s="154"/>
      <c r="E37" s="152"/>
      <c r="F37" s="154"/>
      <c r="G37" s="154"/>
      <c r="H37" s="154"/>
      <c r="I37" s="154"/>
      <c r="J37" s="154"/>
      <c r="L37" s="154"/>
      <c r="M37" s="154"/>
      <c r="N37" s="154"/>
      <c r="O37" s="154"/>
      <c r="P37" s="154"/>
      <c r="Q37" s="154"/>
    </row>
    <row r="38" spans="2:29" x14ac:dyDescent="0.15">
      <c r="B38" s="140"/>
      <c r="C38" s="154"/>
      <c r="D38" s="154"/>
      <c r="E38" s="152"/>
      <c r="F38" s="154"/>
      <c r="G38" s="154"/>
      <c r="H38" s="154"/>
      <c r="I38" s="154"/>
      <c r="J38" s="154"/>
      <c r="L38" s="154"/>
      <c r="M38" s="154"/>
      <c r="N38" s="154"/>
      <c r="O38" s="154"/>
      <c r="P38" s="154"/>
      <c r="Q38" s="154"/>
    </row>
    <row r="39" spans="2:29" x14ac:dyDescent="0.15">
      <c r="B39" s="140"/>
      <c r="C39" s="154"/>
      <c r="D39" s="154"/>
      <c r="E39" s="154"/>
      <c r="F39" s="154"/>
      <c r="G39" s="154"/>
      <c r="H39" s="154"/>
      <c r="I39" s="154"/>
      <c r="J39" s="154"/>
      <c r="L39" s="154"/>
      <c r="M39" s="154"/>
      <c r="N39" s="154"/>
      <c r="O39" s="154"/>
      <c r="P39" s="154"/>
      <c r="Q39" s="154"/>
    </row>
    <row r="40" spans="2:29" x14ac:dyDescent="0.15">
      <c r="B40" s="140"/>
      <c r="C40" s="154"/>
      <c r="D40" s="154"/>
      <c r="E40" s="154"/>
      <c r="F40" s="154"/>
      <c r="G40" s="154"/>
      <c r="H40" s="154"/>
      <c r="I40" s="154"/>
      <c r="J40" s="154"/>
      <c r="L40" s="154"/>
      <c r="M40" s="154"/>
      <c r="N40" s="154"/>
      <c r="O40" s="154"/>
      <c r="P40" s="154"/>
      <c r="Q40" s="154"/>
    </row>
    <row r="41" spans="2:29" x14ac:dyDescent="0.15">
      <c r="B41" s="140"/>
      <c r="C41" s="154"/>
      <c r="D41" s="154"/>
      <c r="E41" s="154"/>
      <c r="F41" s="154"/>
      <c r="G41" s="154"/>
      <c r="H41" s="154"/>
      <c r="I41" s="154"/>
      <c r="J41" s="154"/>
      <c r="L41" s="154"/>
      <c r="M41" s="154"/>
      <c r="N41" s="154"/>
      <c r="O41" s="154"/>
      <c r="P41" s="154"/>
      <c r="Q41" s="154"/>
    </row>
    <row r="42" spans="2:29" x14ac:dyDescent="0.15">
      <c r="B42" s="140"/>
      <c r="C42" s="154"/>
      <c r="D42" s="154"/>
      <c r="E42" s="154"/>
      <c r="F42" s="154"/>
      <c r="G42" s="154"/>
      <c r="H42" s="154"/>
      <c r="I42" s="154"/>
      <c r="J42" s="154"/>
      <c r="L42" s="154"/>
      <c r="M42" s="154"/>
      <c r="N42" s="154"/>
      <c r="O42" s="154"/>
      <c r="P42" s="154"/>
      <c r="Q42" s="154"/>
    </row>
    <row r="43" spans="2:29" x14ac:dyDescent="0.15">
      <c r="B43" s="140"/>
      <c r="C43" s="154"/>
      <c r="D43" s="154"/>
      <c r="E43" s="154"/>
      <c r="F43" s="154"/>
      <c r="G43" s="154"/>
      <c r="H43" s="154"/>
      <c r="I43" s="154"/>
      <c r="J43" s="154"/>
      <c r="L43" s="154"/>
      <c r="M43" s="154"/>
      <c r="N43" s="154"/>
      <c r="O43" s="154"/>
      <c r="P43" s="154"/>
      <c r="Q43" s="154"/>
    </row>
    <row r="44" spans="2:29" x14ac:dyDescent="0.15">
      <c r="B44" s="140"/>
      <c r="C44" s="154"/>
      <c r="D44" s="154"/>
      <c r="E44" s="154"/>
      <c r="F44" s="154"/>
      <c r="G44" s="154"/>
      <c r="H44" s="154"/>
      <c r="I44" s="154"/>
      <c r="J44" s="154"/>
      <c r="L44" s="154"/>
      <c r="M44" s="154"/>
      <c r="N44" s="154"/>
      <c r="O44" s="154"/>
      <c r="P44" s="154"/>
      <c r="Q44" s="154"/>
    </row>
    <row r="45" spans="2:29" x14ac:dyDescent="0.15">
      <c r="B45" s="140"/>
      <c r="C45" s="154"/>
      <c r="D45" s="154"/>
      <c r="E45" s="154"/>
      <c r="F45" s="154"/>
      <c r="G45" s="154"/>
      <c r="H45" s="154"/>
      <c r="I45" s="154"/>
      <c r="J45" s="154"/>
      <c r="L45" s="154"/>
      <c r="M45" s="154"/>
      <c r="N45" s="154"/>
      <c r="O45" s="154"/>
      <c r="P45" s="154"/>
      <c r="Q45" s="154"/>
    </row>
    <row r="46" spans="2:29" x14ac:dyDescent="0.15">
      <c r="B46" s="140"/>
      <c r="C46" s="154"/>
      <c r="D46" s="154"/>
      <c r="E46" s="154"/>
      <c r="F46" s="154"/>
      <c r="G46" s="154"/>
      <c r="H46" s="154"/>
      <c r="I46" s="154"/>
      <c r="J46" s="154"/>
      <c r="L46" s="154"/>
      <c r="M46" s="154"/>
      <c r="N46" s="154"/>
      <c r="O46" s="154"/>
      <c r="P46" s="154"/>
      <c r="Q46" s="154"/>
    </row>
    <row r="47" spans="2:29" x14ac:dyDescent="0.15">
      <c r="B47" s="140"/>
      <c r="C47" s="154"/>
      <c r="D47" s="154"/>
      <c r="E47" s="154"/>
      <c r="F47" s="154"/>
      <c r="G47" s="154"/>
      <c r="H47" s="154"/>
      <c r="I47" s="154"/>
      <c r="J47" s="154"/>
      <c r="L47" s="154"/>
      <c r="M47" s="154"/>
      <c r="N47" s="154"/>
      <c r="O47" s="154"/>
      <c r="P47" s="154"/>
      <c r="Q47" s="154"/>
    </row>
    <row r="48" spans="2:29" x14ac:dyDescent="0.15">
      <c r="B48" s="140"/>
      <c r="C48" s="154"/>
      <c r="D48" s="154"/>
      <c r="E48" s="154"/>
      <c r="F48" s="154"/>
      <c r="G48" s="154"/>
      <c r="H48" s="154"/>
      <c r="I48" s="154"/>
      <c r="J48" s="154"/>
      <c r="L48" s="154"/>
      <c r="M48" s="154"/>
      <c r="N48" s="154"/>
      <c r="O48" s="154"/>
      <c r="P48" s="154"/>
      <c r="Q48" s="154"/>
    </row>
    <row r="49" spans="2:17" x14ac:dyDescent="0.15">
      <c r="B49" s="140"/>
      <c r="C49" s="154"/>
      <c r="D49" s="154"/>
      <c r="E49" s="154"/>
      <c r="F49" s="154"/>
      <c r="G49" s="154"/>
      <c r="H49" s="154"/>
      <c r="I49" s="154"/>
      <c r="J49" s="154"/>
      <c r="L49" s="154"/>
      <c r="M49" s="154"/>
      <c r="N49" s="154"/>
      <c r="O49" s="154"/>
      <c r="P49" s="154"/>
      <c r="Q49" s="154"/>
    </row>
    <row r="50" spans="2:17" x14ac:dyDescent="0.15">
      <c r="B50" s="140"/>
      <c r="C50" s="154"/>
      <c r="D50" s="154"/>
      <c r="E50" s="154"/>
      <c r="F50" s="154"/>
      <c r="G50" s="154"/>
      <c r="H50" s="154"/>
      <c r="I50" s="154"/>
      <c r="J50" s="154"/>
      <c r="L50" s="154"/>
      <c r="M50" s="154"/>
      <c r="N50" s="154"/>
      <c r="O50" s="154"/>
      <c r="P50" s="154"/>
      <c r="Q50" s="154"/>
    </row>
    <row r="51" spans="2:17" x14ac:dyDescent="0.15">
      <c r="B51" s="140"/>
      <c r="C51" s="154"/>
      <c r="D51" s="154"/>
      <c r="E51" s="154"/>
      <c r="F51" s="154"/>
      <c r="G51" s="154"/>
      <c r="H51" s="154"/>
      <c r="I51" s="154"/>
      <c r="J51" s="154"/>
      <c r="L51" s="154"/>
      <c r="M51" s="154"/>
      <c r="N51" s="154"/>
      <c r="O51" s="154"/>
      <c r="P51" s="154"/>
      <c r="Q51" s="154"/>
    </row>
    <row r="52" spans="2:17" x14ac:dyDescent="0.15">
      <c r="C52" s="154"/>
      <c r="D52" s="154"/>
      <c r="E52" s="154"/>
      <c r="F52" s="154"/>
      <c r="G52" s="154"/>
      <c r="H52" s="154"/>
      <c r="I52" s="154"/>
      <c r="J52" s="154"/>
      <c r="L52" s="154"/>
      <c r="M52" s="154"/>
      <c r="N52" s="154"/>
      <c r="O52" s="154"/>
      <c r="P52" s="154"/>
      <c r="Q52" s="154"/>
    </row>
    <row r="53" spans="2:17" x14ac:dyDescent="0.15">
      <c r="C53" s="154"/>
      <c r="D53" s="154"/>
      <c r="E53" s="154"/>
      <c r="F53" s="154"/>
      <c r="G53" s="154"/>
      <c r="H53" s="154"/>
      <c r="I53" s="154"/>
      <c r="J53" s="154"/>
      <c r="L53" s="154"/>
      <c r="M53" s="154"/>
      <c r="N53" s="154"/>
      <c r="O53" s="154"/>
      <c r="P53" s="154"/>
      <c r="Q53" s="154"/>
    </row>
    <row r="54" spans="2:17" x14ac:dyDescent="0.15">
      <c r="C54" s="154"/>
      <c r="D54" s="154"/>
      <c r="E54" s="154"/>
      <c r="F54" s="154"/>
      <c r="G54" s="154"/>
      <c r="H54" s="154"/>
      <c r="I54" s="154"/>
      <c r="J54" s="154"/>
      <c r="L54" s="154"/>
      <c r="M54" s="154"/>
      <c r="N54" s="154"/>
      <c r="O54" s="154"/>
      <c r="P54" s="154"/>
      <c r="Q54" s="154"/>
    </row>
    <row r="55" spans="2:17" x14ac:dyDescent="0.15">
      <c r="C55" s="154"/>
      <c r="D55" s="154"/>
      <c r="E55" s="154"/>
      <c r="F55" s="154"/>
      <c r="G55" s="154"/>
      <c r="H55" s="154"/>
      <c r="I55" s="154"/>
      <c r="J55" s="154"/>
      <c r="L55" s="154"/>
      <c r="M55" s="154"/>
      <c r="N55" s="154"/>
      <c r="O55" s="154"/>
      <c r="P55" s="154"/>
      <c r="Q55" s="154"/>
    </row>
    <row r="56" spans="2:17" x14ac:dyDescent="0.15">
      <c r="C56" s="154"/>
      <c r="D56" s="154"/>
      <c r="E56" s="154"/>
      <c r="F56" s="154"/>
      <c r="G56" s="154"/>
      <c r="H56" s="154"/>
      <c r="I56" s="154"/>
      <c r="J56" s="154"/>
      <c r="L56" s="154"/>
      <c r="M56" s="154"/>
      <c r="N56" s="154"/>
      <c r="O56" s="154"/>
      <c r="P56" s="154"/>
      <c r="Q56" s="154"/>
    </row>
    <row r="57" spans="2:17" x14ac:dyDescent="0.15">
      <c r="E57" s="154"/>
    </row>
    <row r="58" spans="2:17" x14ac:dyDescent="0.15">
      <c r="E58" s="154"/>
    </row>
    <row r="59" spans="2:17" x14ac:dyDescent="0.15">
      <c r="E59" s="154"/>
    </row>
    <row r="60" spans="2:17" x14ac:dyDescent="0.15">
      <c r="E60" s="154"/>
    </row>
  </sheetData>
  <mergeCells count="10">
    <mergeCell ref="B5:B9"/>
    <mergeCell ref="C5:J5"/>
    <mergeCell ref="K5:P5"/>
    <mergeCell ref="C6:D8"/>
    <mergeCell ref="E6:F8"/>
    <mergeCell ref="G6:H8"/>
    <mergeCell ref="I6:J8"/>
    <mergeCell ref="K6:L8"/>
    <mergeCell ref="M6:N8"/>
    <mergeCell ref="O6:P8"/>
  </mergeCells>
  <phoneticPr fontId="1"/>
  <pageMargins left="0.51181102362204722" right="0.5118110236220472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表８</vt:lpstr>
      <vt:lpstr>表９</vt:lpstr>
      <vt:lpstr>表１０</vt:lpstr>
      <vt:lpstr>表９ (貼り付け用)</vt:lpstr>
      <vt:lpstr>表１０ (貼り付け用)</vt:lpstr>
      <vt:lpstr>表１０!Print_Area</vt:lpstr>
      <vt:lpstr>'表１０ (貼り付け用)'!Print_Area</vt:lpstr>
      <vt:lpstr>表８!Print_Area</vt:lpstr>
      <vt:lpstr>表９!Print_Area</vt:lpstr>
      <vt:lpstr>'表９ (貼り付け用)'!Print_Area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橋詰＿聡史</cp:lastModifiedBy>
  <cp:lastPrinted>2024-02-20T02:03:48Z</cp:lastPrinted>
  <dcterms:created xsi:type="dcterms:W3CDTF">2021-09-03T02:36:03Z</dcterms:created>
  <dcterms:modified xsi:type="dcterms:W3CDTF">2024-08-05T00:59:08Z</dcterms:modified>
</cp:coreProperties>
</file>