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p1703-00136\f\工水課HD\経営企画G\■工水庶務■\01 庶務（メール保存）\H31分\R2.2月分\0212 Fw RE 【回答】【01北海道】工業水道に係る経営比較分析表（平成30年度決算）の管路経年化率及び管路更新率について\"/>
    </mc:Choice>
  </mc:AlternateContent>
  <workbookProtection workbookAlgorithmName="SHA-512" workbookHashValue="e7GF6EZ/+EwBJEIjnnIIUfuEznIpcZ0fK0tYnzofrdoI/iO4IpcOGzlxwOg0SIV+mvdV2JiL6BYluDmmMjeClw==" workbookSaltValue="iG74yPFkBvPUfqm3aVLshg=="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OY80" i="4"/>
  <c r="NX80" i="4"/>
  <c r="MW80" i="4"/>
  <c r="JN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PZ80" i="4" l="1"/>
  <c r="KO80" i="4"/>
  <c r="IM80"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<sst xmlns="http://schemas.openxmlformats.org/spreadsheetml/2006/main" count="262" uniqueCount="108">
  <si>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</si>
  <si>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</si>
  <si>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</si>
  <si>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</si>
  <si>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</si>
  <si>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</si>
  <si>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</si>
  <si>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</si>
  <si>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</si>
  <si>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</si>
  <si>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</si>
  <si>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</si>
  <si>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</si>
  <si>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</si>
  <si>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</si>
  <si>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</si>
  <si>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</si>
  <si>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</si>
  <si>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</si>
  <si>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</si>
  <si>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</si>
  <si>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</si>
  <si>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</si>
  <si>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</si>
  <si>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</si>
  <si>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</si>
  <si>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</si>
  <si>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</si>
  <si>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</si>
  <si>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</si>
  <si>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</si>
  <si>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</si>
  <si>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</si>
  <si>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</si>
  <si>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</si>
  <si>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</si>
  <si>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</si>
  <si>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</si>
  <si>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</si>
  <si>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</si>
  <si>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</si>
  <si>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</si>
  <si>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</si>
  <si>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</si>
  <si>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</si>
  <si>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</si>
  <si>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</si>
  <si>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</si>
  <si>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</si>
  <si>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</si>
  <si>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</si>
  <si>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</si>
  <si>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</si>
  <si>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</si>
  <si>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</si>
  <si>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</si>
  <si>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</si>
  <si>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</si>
  <si>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</si>
  <si>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</si>
  <si>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</si>
  <si>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</si>
  <si>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</si>
  <si>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</si>
  <si>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</si>
  <si>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</si>
  <si>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</si>
  <si>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</si>
  <si>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</si>
  <si>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</si>
  <si>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</si>
  <si>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</si>
  <si>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</si>
  <si>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</si>
  <si>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</si>
  <si>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</si>
  <si>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</si>
  <si>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</si>
  <si>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</si>
  <si>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</si>
  <si>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</si>
  <si>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</si>
  <si>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</si>
  <si>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</si>
  <si>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</si>
  <si>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</si>
  <si>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</si>
  <si>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</si>
  <si>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</si>
  <si>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010006</t>
  </si>
  <si>
    <t>46</t>
  </si>
  <si>
    <t>02</t>
  </si>
  <si>
    <t>0</t>
  </si>
  <si>
    <t>000</t>
  </si>
  <si>
    <t>北海道</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</si>
  <si>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</si>
  <si>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</si>
  <si>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</si>
  <si>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</si>
  <si>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</si>
  <si>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</si>
  <si>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</si>
  <si>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</si>
  <si>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</si>
  <si>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</si>
  <si>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高度経済成長期に整備された室蘭と苫小牧工水は、50年前後経過しているものの、漏水や資産の劣化度合いに応じ計画的に更新を行ってきました。一方、石狩工水は開業から約20年の間大きな更新は行っていないことから現在は3工水とも50%台であり、事業全体では類似団体平均値より低くなっています。
②管路経年化率：室蘭工水は漏水対策を計画的に行い経年化率が下がる一方で、苫小牧工水は胆振東部地震の発生を受け、耐震改修を前倒し着手しましたが、開業当初の管路の経年化率が上昇してきており、石狩工水と合わせても、事業全体では類似団体平均値を20ポイント程上回っています。
③管路更新率：管路経年化率と同様、室蘭・苫小牧工水は老朽更新と耐震化のため計画的に改修を進めており、事業全体では類似団体平均値を１ポイント程度上回っています。</t>
    <phoneticPr fontId="5"/>
  </si>
  <si>
    <t xml:space="preserve">経営の健全性・効率性については、健全化計画により、未処理欠損金の低減など、一定の改善をしました。しかし、石狩工水においては施設の給水能力に対して契約水量が依然として低く推移し、未稼動資産整理後も給水原価と料金水準のバランスがとれない状況が続いており、このことが経常収支比率をはじめ経営に大きな影響を与えています。
また、老朽化の状況については、室蘭と苫小牧工水の施設は開業から年数が経過していますが、計画的な更新により一定の健全性が保たれており、開業が比較的新しい石狩工水は法定耐用年数を経過していないため、経年化は進んでいないという状況です。
今後は、室蘭・苫小牧工水は将来の大規模改修に向けた財源確保、石狩工水は料金収入による収支均衡を目指し需要開拓と経営効率の向上に努めていきます。
</t>
    <phoneticPr fontId="5"/>
  </si>
  <si>
    <t>室蘭・苫小牧・石狩の3工水のうち、苫小牧工水では苫東工水の建設事業を中止し、石狩工水では施設規模を縮小し、過大となった資産を平成18年度末に未稼働資産として整理して多額の未処理欠損金が生じました。2回の経営健全化計画（平成18～26年度、平成27～31年度）の実施により、平成23年度に会計全体で単年度黒字に転換しましたが、石狩工水は規模縮小後も契約率が低く料金のみでは収支均衡しない状況です。
①経常収支比率：健全化計画の実施により100%以上を維持していますが、契約率が20％台の石狩工水の影響により、類似団体平均値より低くなっています。
②累積欠損金比率：未稼動資産整理のための企業債（以下「整理債」）償還に対する一般会計補助金の資本剰余金処分により、平成29年度まで大幅に低減しましたが、整理債償還終了に伴い減少幅が大きく縮小しています。
③流動比率：約193億円の整理債の借入れにより、比率が大幅に低下したものの、平成28年度の整理債償還終了により再び上昇しましたが類似団体平均値との乖離幅は縮小していません。
④企業債残高対給水収益比率：整理債償還により類似団体平均値との乖離幅が大幅に縮小してきたものの、償還後の平成29年度以降は縮小幅が小さくなり、平成30年度は老朽更新のための借入により増加に転じています。
⑤料金回収率：室蘭・苫小牧工水は100%を超えていますが、石狩工水の供給単価は55円と高水準の一方で、未稼動資産整理後も減価償却費などの固定費が高く、契約率も低いことから料金回収率が約20％となっているため、事業全体で類似団体平均値を2ポイント下回っています。
⑥給水原価：料金回収率と同様、石狩工水の給水原価が245円と高い影響で、事業全体で類似団体平均値をわずかに上回る結果となっています。なお、室蘭・苫小牧工水は、類似団体平均値を大きく下回っています。
⑦施設利用率：契約率が約20％の石狩工水で施設利用率が10％台とさらに低く、苫小牧工水も約40％であるため事業全体で類似団体平均値を4ポイント下回っています。需要開拓と施設のダウンサイジングやスペックダウンの検討を合わせて行う必要があります。
⑧契約率：産業構造の変化などにより、石狩工水は用水多消費型の企業立地が少なく、契約率が20％台にとどまり、70%台の苫小牧工水、90%台の室蘭工水と合わせても事業全体では類似団体平均値より低くなっています。</t>
    <rPh sb="800" eb="802">
      <t>ケイヤク</t>
    </rPh>
    <rPh sb="804" eb="805">
      <t>ヤク</t>
    </rPh>
    <rPh sb="837" eb="838">
      <t>ヤク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</si>
</sst>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51.61</c:v>
                </c:pt>
                <c:pt idx="1">
                  <c:v>53.69</c:v>
                </c:pt>
                <c:pt idx="2">
                  <c:v>53.04</c:v>
                </c:pt>
                <c:pt idx="3">
                  <c:v>54.6</c:v>
                </c:pt>
                <c:pt idx="4">
                  <c:v>55.56</c:v>
                </c:pt>
              </c:numCache>
            </c:numRef>
          </c:val>
          <c:extLst>
            <c:ext xmlns:c16="http://schemas.microsoft.com/office/drawing/2014/chart" uri="{C3380CC4-5D6E-409C-BE32-E72D297353CC}">
              <c16:uniqueId val="{00000000-42D3-443C-BD10-83BB63CC8F5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56.41</c:v>
                </c:pt>
                <c:pt idx="1">
                  <c:v>57.35</c:v>
                </c:pt>
                <c:pt idx="2">
                  <c:v>57.93</c:v>
                </c:pt>
                <c:pt idx="3">
                  <c:v>58.88</c:v>
                </c:pt>
                <c:pt idx="4">
                  <c:v>59.48</c:v>
                </c:pt>
              </c:numCache>
            </c:numRef>
          </c:val>
          <c:smooth val="0"/>
          <c:extLst>
            <c:ext xmlns:c16="http://schemas.microsoft.com/office/drawing/2014/chart" uri="{C3380CC4-5D6E-409C-BE32-E72D297353CC}">
              <c16:uniqueId val="{00000001-42D3-443C-BD10-83BB63CC8F58}"/>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867.08</c:v>
                </c:pt>
                <c:pt idx="1">
                  <c:v>733.82</c:v>
                </c:pt>
                <c:pt idx="2">
                  <c:v>598.75</c:v>
                </c:pt>
                <c:pt idx="3">
                  <c:v>463.84</c:v>
                </c:pt>
                <c:pt idx="4">
                  <c:v>435.2</c:v>
                </c:pt>
              </c:numCache>
            </c:numRef>
          </c:val>
          <c:extLst>
            <c:ext xmlns:c16="http://schemas.microsoft.com/office/drawing/2014/chart" uri="{C3380CC4-5D6E-409C-BE32-E72D297353CC}">
              <c16:uniqueId val="{00000000-4C3E-4189-9EAA-982990F93F7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50.49</c:v>
                </c:pt>
                <c:pt idx="1">
                  <c:v>23.81</c:v>
                </c:pt>
                <c:pt idx="2">
                  <c:v>22.44</c:v>
                </c:pt>
                <c:pt idx="3">
                  <c:v>18.82</c:v>
                </c:pt>
                <c:pt idx="4">
                  <c:v>17.88</c:v>
                </c:pt>
              </c:numCache>
            </c:numRef>
          </c:val>
          <c:smooth val="0"/>
          <c:extLst>
            <c:ext xmlns:c16="http://schemas.microsoft.com/office/drawing/2014/chart" uri="{C3380CC4-5D6E-409C-BE32-E72D297353CC}">
              <c16:uniqueId val="{00000001-4C3E-4189-9EAA-982990F93F77}"/>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106.18</c:v>
                </c:pt>
                <c:pt idx="1">
                  <c:v>109.94</c:v>
                </c:pt>
                <c:pt idx="2">
                  <c:v>110.76</c:v>
                </c:pt>
                <c:pt idx="3">
                  <c:v>110.62</c:v>
                </c:pt>
                <c:pt idx="4">
                  <c:v>114.42</c:v>
                </c:pt>
              </c:numCache>
            </c:numRef>
          </c:val>
          <c:extLst>
            <c:ext xmlns:c16="http://schemas.microsoft.com/office/drawing/2014/chart" uri="{C3380CC4-5D6E-409C-BE32-E72D297353CC}">
              <c16:uniqueId val="{00000000-8E45-4A39-8ACD-C8E22F7D9DA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122.19</c:v>
                </c:pt>
                <c:pt idx="1">
                  <c:v>123.35</c:v>
                </c:pt>
                <c:pt idx="2">
                  <c:v>121.58</c:v>
                </c:pt>
                <c:pt idx="3">
                  <c:v>121.19</c:v>
                </c:pt>
                <c:pt idx="4">
                  <c:v>120.32</c:v>
                </c:pt>
              </c:numCache>
            </c:numRef>
          </c:val>
          <c:smooth val="0"/>
          <c:extLst>
            <c:ext xmlns:c16="http://schemas.microsoft.com/office/drawing/2014/chart" uri="{C3380CC4-5D6E-409C-BE32-E72D297353CC}">
              <c16:uniqueId val="{00000001-8E45-4A39-8ACD-C8E22F7D9DA2}"/>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17.79</c:v>
                </c:pt>
                <c:pt idx="1">
                  <c:v>24.49</c:v>
                </c:pt>
                <c:pt idx="2">
                  <c:v>23.73</c:v>
                </c:pt>
                <c:pt idx="3">
                  <c:v>24.03</c:v>
                </c:pt>
                <c:pt idx="4">
                  <c:v>29.3</c:v>
                </c:pt>
              </c:numCache>
            </c:numRef>
          </c:val>
          <c:extLst>
            <c:ext xmlns:c16="http://schemas.microsoft.com/office/drawing/2014/chart" uri="{C3380CC4-5D6E-409C-BE32-E72D297353CC}">
              <c16:uniqueId val="{00000000-2576-4264-8133-B6917A28CBD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40.61</c:v>
                </c:pt>
                <c:pt idx="1">
                  <c:v>37.619999999999997</c:v>
                </c:pt>
                <c:pt idx="2">
                  <c:v>41.79</c:v>
                </c:pt>
                <c:pt idx="3">
                  <c:v>43.44</c:v>
                </c:pt>
                <c:pt idx="4">
                  <c:v>48.09</c:v>
                </c:pt>
              </c:numCache>
            </c:numRef>
          </c:val>
          <c:smooth val="0"/>
          <c:extLst>
            <c:ext xmlns:c16="http://schemas.microsoft.com/office/drawing/2014/chart" uri="{C3380CC4-5D6E-409C-BE32-E72D297353CC}">
              <c16:uniqueId val="{00000001-2576-4264-8133-B6917A28CBD3}"/>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0.45</c:v>
                </c:pt>
                <c:pt idx="1">
                  <c:v>0.49</c:v>
                </c:pt>
                <c:pt idx="2">
                  <c:v>0.49</c:v>
                </c:pt>
                <c:pt idx="3">
                  <c:v>0.98</c:v>
                </c:pt>
                <c:pt idx="4">
                  <c:v>0.94</c:v>
                </c:pt>
              </c:numCache>
            </c:numRef>
          </c:val>
          <c:extLst>
            <c:ext xmlns:c16="http://schemas.microsoft.com/office/drawing/2014/chart" uri="{C3380CC4-5D6E-409C-BE32-E72D297353CC}">
              <c16:uniqueId val="{00000000-223C-402C-A1CB-E61BE1272A9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0.12</c:v>
                </c:pt>
                <c:pt idx="1">
                  <c:v>0.11</c:v>
                </c:pt>
                <c:pt idx="2">
                  <c:v>0.32</c:v>
                </c:pt>
                <c:pt idx="3">
                  <c:v>0.21</c:v>
                </c:pt>
                <c:pt idx="4">
                  <c:v>0.13</c:v>
                </c:pt>
              </c:numCache>
            </c:numRef>
          </c:val>
          <c:smooth val="0"/>
          <c:extLst>
            <c:ext xmlns:c16="http://schemas.microsoft.com/office/drawing/2014/chart" uri="{C3380CC4-5D6E-409C-BE32-E72D297353CC}">
              <c16:uniqueId val="{00000001-223C-402C-A1CB-E61BE1272A9C}"/>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67.48</c:v>
                </c:pt>
                <c:pt idx="1">
                  <c:v>74.84</c:v>
                </c:pt>
                <c:pt idx="2">
                  <c:v>220.15</c:v>
                </c:pt>
                <c:pt idx="3">
                  <c:v>249.03</c:v>
                </c:pt>
                <c:pt idx="4">
                  <c:v>208.71</c:v>
                </c:pt>
              </c:numCache>
            </c:numRef>
          </c:val>
          <c:extLst>
            <c:ext xmlns:c16="http://schemas.microsoft.com/office/drawing/2014/chart" uri="{C3380CC4-5D6E-409C-BE32-E72D297353CC}">
              <c16:uniqueId val="{00000000-3CD6-4E18-AEEC-136719834D6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221.79</c:v>
                </c:pt>
                <c:pt idx="1">
                  <c:v>312.67</c:v>
                </c:pt>
                <c:pt idx="2">
                  <c:v>345.05</c:v>
                </c:pt>
                <c:pt idx="3">
                  <c:v>379.14</c:v>
                </c:pt>
                <c:pt idx="4">
                  <c:v>394.58</c:v>
                </c:pt>
              </c:numCache>
            </c:numRef>
          </c:val>
          <c:smooth val="0"/>
          <c:extLst>
            <c:ext xmlns:c16="http://schemas.microsoft.com/office/drawing/2014/chart" uri="{C3380CC4-5D6E-409C-BE32-E72D297353CC}">
              <c16:uniqueId val="{00000001-3CD6-4E18-AEEC-136719834D62}"/>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755.68</c:v>
                </c:pt>
                <c:pt idx="1">
                  <c:v>623.24</c:v>
                </c:pt>
                <c:pt idx="2">
                  <c:v>494.51</c:v>
                </c:pt>
                <c:pt idx="3">
                  <c:v>466.08</c:v>
                </c:pt>
                <c:pt idx="4">
                  <c:v>481.66</c:v>
                </c:pt>
              </c:numCache>
            </c:numRef>
          </c:val>
          <c:extLst>
            <c:ext xmlns:c16="http://schemas.microsoft.com/office/drawing/2014/chart" uri="{C3380CC4-5D6E-409C-BE32-E72D297353CC}">
              <c16:uniqueId val="{00000000-3881-4F06-8CBD-172998688D6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297.23</c:v>
                </c:pt>
                <c:pt idx="1">
                  <c:v>272.8</c:v>
                </c:pt>
                <c:pt idx="2">
                  <c:v>255.89</c:v>
                </c:pt>
                <c:pt idx="3">
                  <c:v>242.57</c:v>
                </c:pt>
                <c:pt idx="4">
                  <c:v>235.79</c:v>
                </c:pt>
              </c:numCache>
            </c:numRef>
          </c:val>
          <c:smooth val="0"/>
          <c:extLst>
            <c:ext xmlns:c16="http://schemas.microsoft.com/office/drawing/2014/chart" uri="{C3380CC4-5D6E-409C-BE32-E72D297353CC}">
              <c16:uniqueId val="{00000001-3881-4F06-8CBD-172998688D60}"/>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102.61</c:v>
                </c:pt>
                <c:pt idx="1">
                  <c:v>107.97</c:v>
                </c:pt>
                <c:pt idx="2">
                  <c:v>110.75</c:v>
                </c:pt>
                <c:pt idx="3">
                  <c:v>111.73</c:v>
                </c:pt>
                <c:pt idx="4">
                  <c:v>115.66</c:v>
                </c:pt>
              </c:numCache>
            </c:numRef>
          </c:val>
          <c:extLst>
            <c:ext xmlns:c16="http://schemas.microsoft.com/office/drawing/2014/chart" uri="{C3380CC4-5D6E-409C-BE32-E72D297353CC}">
              <c16:uniqueId val="{00000000-6B93-4C72-9BD5-BF5D493C37A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118.2</c:v>
                </c:pt>
                <c:pt idx="1">
                  <c:v>119.5</c:v>
                </c:pt>
                <c:pt idx="2">
                  <c:v>118.99</c:v>
                </c:pt>
                <c:pt idx="3">
                  <c:v>119.17</c:v>
                </c:pt>
                <c:pt idx="4">
                  <c:v>117.72</c:v>
                </c:pt>
              </c:numCache>
            </c:numRef>
          </c:val>
          <c:smooth val="0"/>
          <c:extLst>
            <c:ext xmlns:c16="http://schemas.microsoft.com/office/drawing/2014/chart" uri="{C3380CC4-5D6E-409C-BE32-E72D297353CC}">
              <c16:uniqueId val="{00000001-6B93-4C72-9BD5-BF5D493C37AC}"/>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19.16</c:v>
                </c:pt>
                <c:pt idx="1">
                  <c:v>18.27</c:v>
                </c:pt>
                <c:pt idx="2">
                  <c:v>17.86</c:v>
                </c:pt>
                <c:pt idx="3">
                  <c:v>17.72</c:v>
                </c:pt>
                <c:pt idx="4">
                  <c:v>17.07</c:v>
                </c:pt>
              </c:numCache>
            </c:numRef>
          </c:val>
          <c:extLst>
            <c:ext xmlns:c16="http://schemas.microsoft.com/office/drawing/2014/chart" uri="{C3380CC4-5D6E-409C-BE32-E72D297353CC}">
              <c16:uniqueId val="{00000000-06F5-473E-9FB4-6034C01C5E1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17.100000000000001</c:v>
                </c:pt>
                <c:pt idx="1">
                  <c:v>16.91</c:v>
                </c:pt>
                <c:pt idx="2">
                  <c:v>16.850000000000001</c:v>
                </c:pt>
                <c:pt idx="3">
                  <c:v>16.8</c:v>
                </c:pt>
                <c:pt idx="4">
                  <c:v>17.03</c:v>
                </c:pt>
              </c:numCache>
            </c:numRef>
          </c:val>
          <c:smooth val="0"/>
          <c:extLst>
            <c:ext xmlns:c16="http://schemas.microsoft.com/office/drawing/2014/chart" uri="{C3380CC4-5D6E-409C-BE32-E72D297353CC}">
              <c16:uniqueId val="{00000001-06F5-473E-9FB4-6034C01C5E17}"/>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56.08</c:v>
                </c:pt>
                <c:pt idx="1">
                  <c:v>56.19</c:v>
                </c:pt>
                <c:pt idx="2">
                  <c:v>54.62</c:v>
                </c:pt>
                <c:pt idx="3">
                  <c:v>56.14</c:v>
                </c:pt>
                <c:pt idx="4">
                  <c:v>54.56</c:v>
                </c:pt>
              </c:numCache>
            </c:numRef>
          </c:val>
          <c:extLst>
            <c:ext xmlns:c16="http://schemas.microsoft.com/office/drawing/2014/chart" uri="{C3380CC4-5D6E-409C-BE32-E72D297353CC}">
              <c16:uniqueId val="{00000000-23DB-4617-9E98-AE1509AE192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57.65</c:v>
                </c:pt>
                <c:pt idx="1">
                  <c:v>57.52</c:v>
                </c:pt>
                <c:pt idx="2">
                  <c:v>57.55</c:v>
                </c:pt>
                <c:pt idx="3">
                  <c:v>57.69</c:v>
                </c:pt>
                <c:pt idx="4">
                  <c:v>58.56</c:v>
                </c:pt>
              </c:numCache>
            </c:numRef>
          </c:val>
          <c:smooth val="0"/>
          <c:extLst>
            <c:ext xmlns:c16="http://schemas.microsoft.com/office/drawing/2014/chart" uri="{C3380CC4-5D6E-409C-BE32-E72D297353CC}">
              <c16:uniqueId val="{00000001-23DB-4617-9E98-AE1509AE1929}"/>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76.989999999999995</c:v>
                </c:pt>
                <c:pt idx="1">
                  <c:v>78.33</c:v>
                </c:pt>
                <c:pt idx="2">
                  <c:v>78.34</c:v>
                </c:pt>
                <c:pt idx="3">
                  <c:v>78.3</c:v>
                </c:pt>
                <c:pt idx="4">
                  <c:v>78.36</c:v>
                </c:pt>
              </c:numCache>
            </c:numRef>
          </c:val>
          <c:extLst>
            <c:ext xmlns:c16="http://schemas.microsoft.com/office/drawing/2014/chart" uri="{C3380CC4-5D6E-409C-BE32-E72D297353CC}">
              <c16:uniqueId val="{00000000-FF80-45AB-A74D-2AACF10F24D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79.72</c:v>
                </c:pt>
                <c:pt idx="1">
                  <c:v>79.7</c:v>
                </c:pt>
                <c:pt idx="2">
                  <c:v>79.42</c:v>
                </c:pt>
                <c:pt idx="3">
                  <c:v>79.2</c:v>
                </c:pt>
                <c:pt idx="4">
                  <c:v>80.5</c:v>
                </c:pt>
              </c:numCache>
            </c:numRef>
          </c:val>
          <c:smooth val="0"/>
          <c:extLst>
            <c:ext xmlns:c16="http://schemas.microsoft.com/office/drawing/2014/chart" uri="{C3380CC4-5D6E-409C-BE32-E72D297353CC}">
              <c16:uniqueId val="{00000001-FF80-45AB-A74D-2AACF10F24DA}"/>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LQ16" zoomScale="85" zoomScaleNormal="85" workbookViewId="0">
      <selection activeCell="TC36" sqref="TC36"/>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5.37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row>
    <row r="3" spans="1:521"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row>
    <row r="4" spans="1:521"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row>
    <row r="5" spans="1:521" ht="18.75" customHeight="1" x14ac:dyDescent="0.15">
      <c r="A5" s="2"/>
      <c r="B5" s="146" t="str">
        <f>データ!H7</f>
        <v>北海道</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8" t="s">
        <v>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c r="IW6" s="149"/>
      <c r="IX6" s="149"/>
      <c r="IY6" s="149"/>
      <c r="IZ6" s="149"/>
      <c r="JA6" s="149"/>
      <c r="JB6" s="149"/>
      <c r="JC6" s="149"/>
      <c r="JD6" s="149"/>
      <c r="JE6" s="149"/>
      <c r="JF6" s="149"/>
      <c r="JG6" s="149"/>
      <c r="JH6" s="149"/>
      <c r="JI6" s="149"/>
      <c r="JJ6" s="149"/>
      <c r="JK6" s="149"/>
      <c r="JL6" s="149"/>
      <c r="JM6" s="149"/>
      <c r="JN6" s="149"/>
      <c r="JO6" s="149"/>
      <c r="JP6" s="149"/>
      <c r="JQ6" s="149"/>
      <c r="JR6" s="149"/>
      <c r="JS6" s="149"/>
      <c r="JT6" s="149"/>
      <c r="JU6" s="149"/>
      <c r="JV6" s="149"/>
      <c r="JW6" s="149"/>
      <c r="JX6" s="149"/>
      <c r="JY6" s="149"/>
      <c r="JZ6" s="149"/>
      <c r="KA6" s="149"/>
      <c r="KB6" s="149"/>
      <c r="KC6" s="149"/>
      <c r="KD6" s="149"/>
      <c r="KE6" s="149"/>
      <c r="KF6" s="149"/>
      <c r="KG6" s="149"/>
      <c r="KH6" s="149"/>
      <c r="KI6" s="149"/>
      <c r="KJ6" s="149"/>
      <c r="KK6" s="149"/>
      <c r="KL6" s="149"/>
      <c r="KM6" s="149"/>
      <c r="KN6" s="149"/>
      <c r="KO6" s="149"/>
      <c r="KP6" s="149"/>
      <c r="KQ6" s="149"/>
      <c r="KR6" s="149"/>
      <c r="KS6" s="149"/>
      <c r="KT6" s="149"/>
      <c r="KU6" s="2"/>
      <c r="KV6" s="2"/>
      <c r="KW6" s="3"/>
      <c r="KX6" s="150"/>
      <c r="KY6" s="150"/>
      <c r="KZ6" s="150"/>
      <c r="LA6" s="150"/>
      <c r="LB6" s="150"/>
      <c r="LC6" s="4"/>
      <c r="LD6" s="2"/>
      <c r="LE6" s="2"/>
      <c r="LF6" s="2"/>
      <c r="LG6" s="2"/>
      <c r="LH6" s="2"/>
      <c r="LI6" s="3"/>
      <c r="LJ6" s="150"/>
      <c r="LK6" s="150"/>
      <c r="LL6" s="150"/>
      <c r="LM6" s="150"/>
      <c r="LN6" s="150"/>
      <c r="LO6" s="150"/>
      <c r="LP6" s="150"/>
      <c r="LQ6" s="150"/>
      <c r="LR6" s="150"/>
      <c r="LS6" s="150"/>
      <c r="LT6" s="151"/>
      <c r="LU6" s="151"/>
      <c r="LV6" s="151"/>
      <c r="LW6" s="151"/>
      <c r="LX6" s="151"/>
      <c r="LY6" s="151"/>
      <c r="LZ6" s="151"/>
      <c r="MA6" s="151"/>
      <c r="MB6" s="151"/>
      <c r="MC6" s="151"/>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0"/>
      <c r="NT6" s="151"/>
      <c r="NU6" s="151"/>
      <c r="NV6" s="151"/>
      <c r="NW6" s="151"/>
      <c r="NX6" s="151"/>
      <c r="NY6" s="151"/>
      <c r="NZ6" s="151"/>
      <c r="OA6" s="151"/>
      <c r="OB6" s="151"/>
      <c r="OC6" s="151"/>
      <c r="OD6" s="151"/>
      <c r="OE6" s="151"/>
      <c r="OF6" s="151"/>
      <c r="OG6" s="151"/>
      <c r="OH6" s="151"/>
      <c r="OI6" s="151"/>
      <c r="OJ6" s="151"/>
      <c r="OK6" s="151"/>
      <c r="OL6" s="151"/>
      <c r="OM6" s="151"/>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1"/>
      <c r="QN6" s="151"/>
      <c r="QO6" s="151"/>
      <c r="QP6" s="151"/>
      <c r="QQ6" s="151"/>
      <c r="QR6" s="151"/>
      <c r="QS6" s="151"/>
      <c r="QT6" s="151"/>
      <c r="QU6" s="151"/>
      <c r="QV6" s="151"/>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0" t="s">
        <v>2</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2"/>
      <c r="CH7" s="140" t="s">
        <v>3</v>
      </c>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2"/>
      <c r="FN7" s="140" t="s">
        <v>4</v>
      </c>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1"/>
      <c r="HS7" s="141"/>
      <c r="HT7" s="141"/>
      <c r="HU7" s="141"/>
      <c r="HV7" s="141"/>
      <c r="HW7" s="141"/>
      <c r="HX7" s="141"/>
      <c r="HY7" s="141"/>
      <c r="HZ7" s="141"/>
      <c r="IA7" s="141"/>
      <c r="IB7" s="141"/>
      <c r="IC7" s="141"/>
      <c r="ID7" s="141"/>
      <c r="IE7" s="141"/>
      <c r="IF7" s="141"/>
      <c r="IG7" s="141"/>
      <c r="IH7" s="141"/>
      <c r="II7" s="141"/>
      <c r="IJ7" s="141"/>
      <c r="IK7" s="141"/>
      <c r="IL7" s="141"/>
      <c r="IM7" s="141"/>
      <c r="IN7" s="141"/>
      <c r="IO7" s="141"/>
      <c r="IP7" s="141"/>
      <c r="IQ7" s="141"/>
      <c r="IR7" s="141"/>
      <c r="IS7" s="142"/>
      <c r="IT7" s="140" t="s">
        <v>5</v>
      </c>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1"/>
      <c r="LX7" s="141"/>
      <c r="LY7" s="142"/>
      <c r="LZ7" s="140" t="s">
        <v>6</v>
      </c>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41"/>
      <c r="OE7" s="141"/>
      <c r="OF7" s="141"/>
      <c r="OG7" s="141"/>
      <c r="OH7" s="141"/>
      <c r="OI7" s="141"/>
      <c r="OJ7" s="141"/>
      <c r="OK7" s="141"/>
      <c r="OL7" s="141"/>
      <c r="OM7" s="141"/>
      <c r="ON7" s="141"/>
      <c r="OO7" s="141"/>
      <c r="OP7" s="141"/>
      <c r="OQ7" s="141"/>
      <c r="OR7" s="141"/>
      <c r="OS7" s="141"/>
      <c r="OT7" s="141"/>
      <c r="OU7" s="141"/>
      <c r="OV7" s="141"/>
      <c r="OW7" s="141"/>
      <c r="OX7" s="141"/>
      <c r="OY7" s="141"/>
      <c r="OZ7" s="141"/>
      <c r="PA7" s="141"/>
      <c r="PB7" s="141"/>
      <c r="PC7" s="141"/>
      <c r="PD7" s="141"/>
      <c r="PE7" s="142"/>
      <c r="PF7" s="140" t="s">
        <v>7</v>
      </c>
      <c r="PG7" s="141"/>
      <c r="PH7" s="141"/>
      <c r="PI7" s="141"/>
      <c r="PJ7" s="141"/>
      <c r="PK7" s="141"/>
      <c r="PL7" s="141"/>
      <c r="PM7" s="141"/>
      <c r="PN7" s="141"/>
      <c r="PO7" s="141"/>
      <c r="PP7" s="141"/>
      <c r="PQ7" s="141"/>
      <c r="PR7" s="141"/>
      <c r="PS7" s="141"/>
      <c r="PT7" s="141"/>
      <c r="PU7" s="141"/>
      <c r="PV7" s="141"/>
      <c r="PW7" s="141"/>
      <c r="PX7" s="141"/>
      <c r="PY7" s="141"/>
      <c r="PZ7" s="141"/>
      <c r="QA7" s="141"/>
      <c r="QB7" s="141"/>
      <c r="QC7" s="141"/>
      <c r="QD7" s="141"/>
      <c r="QE7" s="141"/>
      <c r="QF7" s="141"/>
      <c r="QG7" s="141"/>
      <c r="QH7" s="141"/>
      <c r="QI7" s="141"/>
      <c r="QJ7" s="141"/>
      <c r="QK7" s="141"/>
      <c r="QL7" s="141"/>
      <c r="QM7" s="141"/>
      <c r="QN7" s="141"/>
      <c r="QO7" s="141"/>
      <c r="QP7" s="141"/>
      <c r="QQ7" s="141"/>
      <c r="QR7" s="141"/>
      <c r="QS7" s="141"/>
      <c r="QT7" s="141"/>
      <c r="QU7" s="141"/>
      <c r="QV7" s="141"/>
      <c r="QW7" s="141"/>
      <c r="QX7" s="141"/>
      <c r="QY7" s="141"/>
      <c r="QZ7" s="141"/>
      <c r="RA7" s="141"/>
      <c r="RB7" s="141"/>
      <c r="RC7" s="141"/>
      <c r="RD7" s="141"/>
      <c r="RE7" s="141"/>
      <c r="RF7" s="141"/>
      <c r="RG7" s="141"/>
      <c r="RH7" s="141"/>
      <c r="RI7" s="141"/>
      <c r="RJ7" s="141"/>
      <c r="RK7" s="141"/>
      <c r="RL7" s="141"/>
      <c r="RM7" s="141"/>
      <c r="RN7" s="141"/>
      <c r="RO7" s="141"/>
      <c r="RP7" s="141"/>
      <c r="RQ7" s="141"/>
      <c r="RR7" s="141"/>
      <c r="RS7" s="141"/>
      <c r="RT7" s="141"/>
      <c r="RU7" s="141"/>
      <c r="RV7" s="141"/>
      <c r="RW7" s="141"/>
      <c r="RX7" s="141"/>
      <c r="RY7" s="141"/>
      <c r="RZ7" s="141"/>
      <c r="SA7" s="141"/>
      <c r="SB7" s="141"/>
      <c r="SC7" s="141"/>
      <c r="SD7" s="141"/>
      <c r="SE7" s="141"/>
      <c r="SF7" s="141"/>
      <c r="SG7" s="141"/>
      <c r="SH7" s="141"/>
      <c r="SI7" s="141"/>
      <c r="SJ7" s="141"/>
      <c r="SK7" s="142"/>
      <c r="SL7" s="3"/>
      <c r="SM7" s="6" t="s">
        <v>8</v>
      </c>
      <c r="SN7" s="7"/>
      <c r="SO7" s="7"/>
      <c r="SP7" s="7"/>
      <c r="SQ7" s="7"/>
      <c r="SR7" s="7"/>
      <c r="SS7" s="7"/>
      <c r="ST7" s="7"/>
      <c r="SU7" s="7"/>
      <c r="SV7" s="7"/>
      <c r="SW7" s="7"/>
      <c r="SX7" s="7"/>
      <c r="SY7" s="7"/>
      <c r="SZ7" s="8"/>
    </row>
    <row r="8" spans="1:521" ht="18.75" customHeight="1" x14ac:dyDescent="0.15">
      <c r="A8" s="9"/>
      <c r="B8" s="133" t="str">
        <f>データ!I7</f>
        <v>法適用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5"/>
      <c r="CH8" s="133" t="str">
        <f>データ!J7</f>
        <v>工業用水道事業</v>
      </c>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5"/>
      <c r="FN8" s="130">
        <f>データ!K7</f>
        <v>327000</v>
      </c>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2"/>
      <c r="IT8" s="133" t="str">
        <f>データ!L7</f>
        <v>大規模</v>
      </c>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4"/>
      <c r="LP8" s="134"/>
      <c r="LQ8" s="134"/>
      <c r="LR8" s="134"/>
      <c r="LS8" s="134"/>
      <c r="LT8" s="134"/>
      <c r="LU8" s="134"/>
      <c r="LV8" s="134"/>
      <c r="LW8" s="134"/>
      <c r="LX8" s="134"/>
      <c r="LY8" s="135"/>
      <c r="LZ8" s="130">
        <f>データ!M7</f>
        <v>3</v>
      </c>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2"/>
      <c r="PF8" s="130">
        <f>データ!N7</f>
        <v>178415</v>
      </c>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2"/>
      <c r="SL8" s="3"/>
      <c r="SM8" s="138" t="s">
        <v>9</v>
      </c>
      <c r="SN8" s="139"/>
      <c r="SO8" s="10" t="s">
        <v>10</v>
      </c>
      <c r="SP8" s="11"/>
      <c r="SQ8" s="11"/>
      <c r="SR8" s="11"/>
      <c r="SS8" s="11"/>
      <c r="ST8" s="11"/>
      <c r="SU8" s="11"/>
      <c r="SV8" s="11"/>
      <c r="SW8" s="11"/>
      <c r="SX8" s="11"/>
      <c r="SY8" s="11"/>
      <c r="SZ8" s="12"/>
    </row>
    <row r="9" spans="1:521" ht="18.75" customHeight="1" x14ac:dyDescent="0.15">
      <c r="A9" s="9"/>
      <c r="B9" s="140" t="s">
        <v>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2"/>
      <c r="CH9" s="140" t="s">
        <v>12</v>
      </c>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2"/>
      <c r="FN9" s="140" t="s">
        <v>13</v>
      </c>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2"/>
      <c r="IT9" s="140" t="s">
        <v>14</v>
      </c>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1"/>
      <c r="LX9" s="141"/>
      <c r="LY9" s="142"/>
      <c r="LZ9" s="140" t="s">
        <v>15</v>
      </c>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41"/>
      <c r="OE9" s="141"/>
      <c r="OF9" s="141"/>
      <c r="OG9" s="141"/>
      <c r="OH9" s="141"/>
      <c r="OI9" s="141"/>
      <c r="OJ9" s="141"/>
      <c r="OK9" s="141"/>
      <c r="OL9" s="141"/>
      <c r="OM9" s="141"/>
      <c r="ON9" s="141"/>
      <c r="OO9" s="141"/>
      <c r="OP9" s="141"/>
      <c r="OQ9" s="141"/>
      <c r="OR9" s="141"/>
      <c r="OS9" s="141"/>
      <c r="OT9" s="141"/>
      <c r="OU9" s="141"/>
      <c r="OV9" s="141"/>
      <c r="OW9" s="141"/>
      <c r="OX9" s="141"/>
      <c r="OY9" s="141"/>
      <c r="OZ9" s="141"/>
      <c r="PA9" s="141"/>
      <c r="PB9" s="141"/>
      <c r="PC9" s="141"/>
      <c r="PD9" s="141"/>
      <c r="PE9" s="142"/>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3" t="s">
        <v>16</v>
      </c>
      <c r="SN9" s="144"/>
      <c r="SO9" s="15" t="s">
        <v>17</v>
      </c>
      <c r="SP9" s="16"/>
      <c r="SQ9" s="16"/>
      <c r="SR9" s="16"/>
      <c r="SS9" s="16"/>
      <c r="ST9" s="16"/>
      <c r="SU9" s="16"/>
      <c r="SV9" s="16"/>
      <c r="SW9" s="16"/>
      <c r="SX9" s="16"/>
      <c r="SY9" s="16"/>
      <c r="SZ9" s="17"/>
    </row>
    <row r="10" spans="1:521" ht="18.75" customHeight="1" x14ac:dyDescent="0.15">
      <c r="A10" s="9"/>
      <c r="B10" s="127" t="str">
        <f>データ!O7</f>
        <v>-</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9"/>
      <c r="CH10" s="127">
        <f>データ!P7</f>
        <v>39.700000000000003</v>
      </c>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9"/>
      <c r="FN10" s="130">
        <f>データ!Q7</f>
        <v>74</v>
      </c>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2"/>
      <c r="IT10" s="130">
        <f>データ!R7</f>
        <v>256252</v>
      </c>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1"/>
      <c r="JW10" s="131"/>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1"/>
      <c r="LP10" s="131"/>
      <c r="LQ10" s="131"/>
      <c r="LR10" s="131"/>
      <c r="LS10" s="131"/>
      <c r="LT10" s="131"/>
      <c r="LU10" s="131"/>
      <c r="LV10" s="131"/>
      <c r="LW10" s="131"/>
      <c r="LX10" s="131"/>
      <c r="LY10" s="132"/>
      <c r="LZ10" s="133" t="str">
        <f>データ!S7</f>
        <v>自治体職員</v>
      </c>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4"/>
      <c r="NI10" s="134"/>
      <c r="NJ10" s="134"/>
      <c r="NK10" s="134"/>
      <c r="NL10" s="134"/>
      <c r="NM10" s="134"/>
      <c r="NN10" s="134"/>
      <c r="NO10" s="134"/>
      <c r="NP10" s="134"/>
      <c r="NQ10" s="134"/>
      <c r="NR10" s="134"/>
      <c r="NS10" s="134"/>
      <c r="NT10" s="134"/>
      <c r="NU10" s="134"/>
      <c r="NV10" s="134"/>
      <c r="NW10" s="134"/>
      <c r="NX10" s="134"/>
      <c r="NY10" s="134"/>
      <c r="NZ10" s="134"/>
      <c r="OA10" s="134"/>
      <c r="OB10" s="134"/>
      <c r="OC10" s="134"/>
      <c r="OD10" s="134"/>
      <c r="OE10" s="134"/>
      <c r="OF10" s="134"/>
      <c r="OG10" s="134"/>
      <c r="OH10" s="134"/>
      <c r="OI10" s="134"/>
      <c r="OJ10" s="134"/>
      <c r="OK10" s="134"/>
      <c r="OL10" s="134"/>
      <c r="OM10" s="134"/>
      <c r="ON10" s="134"/>
      <c r="OO10" s="134"/>
      <c r="OP10" s="134"/>
      <c r="OQ10" s="134"/>
      <c r="OR10" s="134"/>
      <c r="OS10" s="134"/>
      <c r="OT10" s="134"/>
      <c r="OU10" s="134"/>
      <c r="OV10" s="134"/>
      <c r="OW10" s="134"/>
      <c r="OX10" s="134"/>
      <c r="OY10" s="134"/>
      <c r="OZ10" s="134"/>
      <c r="PA10" s="134"/>
      <c r="PB10" s="134"/>
      <c r="PC10" s="134"/>
      <c r="PD10" s="134"/>
      <c r="PE10" s="135"/>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6" t="s">
        <v>18</v>
      </c>
      <c r="SN10" s="137"/>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5" t="s">
        <v>20</v>
      </c>
      <c r="SN12" s="125"/>
      <c r="SO12" s="125"/>
      <c r="SP12" s="125"/>
      <c r="SQ12" s="125"/>
      <c r="SR12" s="125"/>
      <c r="SS12" s="125"/>
      <c r="ST12" s="125"/>
      <c r="SU12" s="125"/>
      <c r="SV12" s="125"/>
      <c r="SW12" s="125"/>
      <c r="SX12" s="125"/>
      <c r="SY12" s="125"/>
      <c r="SZ12" s="125"/>
      <c r="TA12" s="12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6"/>
      <c r="SN13" s="126"/>
      <c r="SO13" s="126"/>
      <c r="SP13" s="126"/>
      <c r="SQ13" s="126"/>
      <c r="SR13" s="126"/>
      <c r="SS13" s="126"/>
      <c r="ST13" s="126"/>
      <c r="SU13" s="126"/>
      <c r="SV13" s="126"/>
      <c r="SW13" s="126"/>
      <c r="SX13" s="126"/>
      <c r="SY13" s="126"/>
      <c r="SZ13" s="126"/>
      <c r="TA13" s="126"/>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3" t="s">
        <v>22</v>
      </c>
      <c r="SN14" s="74"/>
      <c r="SO14" s="74"/>
      <c r="SP14" s="74"/>
      <c r="SQ14" s="74"/>
      <c r="SR14" s="74"/>
      <c r="SS14" s="74"/>
      <c r="ST14" s="74"/>
      <c r="SU14" s="74"/>
      <c r="SV14" s="74"/>
      <c r="SW14" s="74"/>
      <c r="SX14" s="74"/>
      <c r="SY14" s="74"/>
      <c r="SZ14" s="74"/>
      <c r="TA14" s="75"/>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76"/>
      <c r="SN15" s="77"/>
      <c r="SO15" s="77"/>
      <c r="SP15" s="77"/>
      <c r="SQ15" s="77"/>
      <c r="SR15" s="77"/>
      <c r="SS15" s="77"/>
      <c r="ST15" s="77"/>
      <c r="SU15" s="77"/>
      <c r="SV15" s="77"/>
      <c r="SW15" s="77"/>
      <c r="SX15" s="77"/>
      <c r="SY15" s="77"/>
      <c r="SZ15" s="77"/>
      <c r="TA15" s="78"/>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79" t="s">
        <v>107</v>
      </c>
      <c r="SN16" s="80"/>
      <c r="SO16" s="80"/>
      <c r="SP16" s="80"/>
      <c r="SQ16" s="80"/>
      <c r="SR16" s="80"/>
      <c r="SS16" s="80"/>
      <c r="ST16" s="80"/>
      <c r="SU16" s="80"/>
      <c r="SV16" s="80"/>
      <c r="SW16" s="80"/>
      <c r="SX16" s="80"/>
      <c r="SY16" s="80"/>
      <c r="SZ16" s="80"/>
      <c r="TA16" s="81"/>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79"/>
      <c r="SN17" s="80"/>
      <c r="SO17" s="80"/>
      <c r="SP17" s="80"/>
      <c r="SQ17" s="80"/>
      <c r="SR17" s="80"/>
      <c r="SS17" s="80"/>
      <c r="ST17" s="80"/>
      <c r="SU17" s="80"/>
      <c r="SV17" s="80"/>
      <c r="SW17" s="80"/>
      <c r="SX17" s="80"/>
      <c r="SY17" s="80"/>
      <c r="SZ17" s="80"/>
      <c r="TA17" s="81"/>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79"/>
      <c r="SN18" s="80"/>
      <c r="SO18" s="80"/>
      <c r="SP18" s="80"/>
      <c r="SQ18" s="80"/>
      <c r="SR18" s="80"/>
      <c r="SS18" s="80"/>
      <c r="ST18" s="80"/>
      <c r="SU18" s="80"/>
      <c r="SV18" s="80"/>
      <c r="SW18" s="80"/>
      <c r="SX18" s="80"/>
      <c r="SY18" s="80"/>
      <c r="SZ18" s="80"/>
      <c r="TA18" s="81"/>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79"/>
      <c r="SN19" s="80"/>
      <c r="SO19" s="80"/>
      <c r="SP19" s="80"/>
      <c r="SQ19" s="80"/>
      <c r="SR19" s="80"/>
      <c r="SS19" s="80"/>
      <c r="ST19" s="80"/>
      <c r="SU19" s="80"/>
      <c r="SV19" s="80"/>
      <c r="SW19" s="80"/>
      <c r="SX19" s="80"/>
      <c r="SY19" s="80"/>
      <c r="SZ19" s="80"/>
      <c r="TA19" s="81"/>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79"/>
      <c r="SN20" s="80"/>
      <c r="SO20" s="80"/>
      <c r="SP20" s="80"/>
      <c r="SQ20" s="80"/>
      <c r="SR20" s="80"/>
      <c r="SS20" s="80"/>
      <c r="ST20" s="80"/>
      <c r="SU20" s="80"/>
      <c r="SV20" s="80"/>
      <c r="SW20" s="80"/>
      <c r="SX20" s="80"/>
      <c r="SY20" s="80"/>
      <c r="SZ20" s="80"/>
      <c r="TA20" s="81"/>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79"/>
      <c r="SN21" s="80"/>
      <c r="SO21" s="80"/>
      <c r="SP21" s="80"/>
      <c r="SQ21" s="80"/>
      <c r="SR21" s="80"/>
      <c r="SS21" s="80"/>
      <c r="ST21" s="80"/>
      <c r="SU21" s="80"/>
      <c r="SV21" s="80"/>
      <c r="SW21" s="80"/>
      <c r="SX21" s="80"/>
      <c r="SY21" s="80"/>
      <c r="SZ21" s="80"/>
      <c r="TA21" s="81"/>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79"/>
      <c r="SN22" s="80"/>
      <c r="SO22" s="80"/>
      <c r="SP22" s="80"/>
      <c r="SQ22" s="80"/>
      <c r="SR22" s="80"/>
      <c r="SS22" s="80"/>
      <c r="ST22" s="80"/>
      <c r="SU22" s="80"/>
      <c r="SV22" s="80"/>
      <c r="SW22" s="80"/>
      <c r="SX22" s="80"/>
      <c r="SY22" s="80"/>
      <c r="SZ22" s="80"/>
      <c r="TA22" s="81"/>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79"/>
      <c r="SN23" s="80"/>
      <c r="SO23" s="80"/>
      <c r="SP23" s="80"/>
      <c r="SQ23" s="80"/>
      <c r="SR23" s="80"/>
      <c r="SS23" s="80"/>
      <c r="ST23" s="80"/>
      <c r="SU23" s="80"/>
      <c r="SV23" s="80"/>
      <c r="SW23" s="80"/>
      <c r="SX23" s="80"/>
      <c r="SY23" s="80"/>
      <c r="SZ23" s="80"/>
      <c r="TA23" s="81"/>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79"/>
      <c r="SN24" s="80"/>
      <c r="SO24" s="80"/>
      <c r="SP24" s="80"/>
      <c r="SQ24" s="80"/>
      <c r="SR24" s="80"/>
      <c r="SS24" s="80"/>
      <c r="ST24" s="80"/>
      <c r="SU24" s="80"/>
      <c r="SV24" s="80"/>
      <c r="SW24" s="80"/>
      <c r="SX24" s="80"/>
      <c r="SY24" s="80"/>
      <c r="SZ24" s="80"/>
      <c r="TA24" s="81"/>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79"/>
      <c r="SN25" s="80"/>
      <c r="SO25" s="80"/>
      <c r="SP25" s="80"/>
      <c r="SQ25" s="80"/>
      <c r="SR25" s="80"/>
      <c r="SS25" s="80"/>
      <c r="ST25" s="80"/>
      <c r="SU25" s="80"/>
      <c r="SV25" s="80"/>
      <c r="SW25" s="80"/>
      <c r="SX25" s="80"/>
      <c r="SY25" s="80"/>
      <c r="SZ25" s="80"/>
      <c r="TA25" s="81"/>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79"/>
      <c r="SN26" s="80"/>
      <c r="SO26" s="80"/>
      <c r="SP26" s="80"/>
      <c r="SQ26" s="80"/>
      <c r="SR26" s="80"/>
      <c r="SS26" s="80"/>
      <c r="ST26" s="80"/>
      <c r="SU26" s="80"/>
      <c r="SV26" s="80"/>
      <c r="SW26" s="80"/>
      <c r="SX26" s="80"/>
      <c r="SY26" s="80"/>
      <c r="SZ26" s="80"/>
      <c r="TA26" s="81"/>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79"/>
      <c r="SN27" s="80"/>
      <c r="SO27" s="80"/>
      <c r="SP27" s="80"/>
      <c r="SQ27" s="80"/>
      <c r="SR27" s="80"/>
      <c r="SS27" s="80"/>
      <c r="ST27" s="80"/>
      <c r="SU27" s="80"/>
      <c r="SV27" s="80"/>
      <c r="SW27" s="80"/>
      <c r="SX27" s="80"/>
      <c r="SY27" s="80"/>
      <c r="SZ27" s="80"/>
      <c r="TA27" s="81"/>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79"/>
      <c r="SN28" s="80"/>
      <c r="SO28" s="80"/>
      <c r="SP28" s="80"/>
      <c r="SQ28" s="80"/>
      <c r="SR28" s="80"/>
      <c r="SS28" s="80"/>
      <c r="ST28" s="80"/>
      <c r="SU28" s="80"/>
      <c r="SV28" s="80"/>
      <c r="SW28" s="80"/>
      <c r="SX28" s="80"/>
      <c r="SY28" s="80"/>
      <c r="SZ28" s="80"/>
      <c r="TA28" s="81"/>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79"/>
      <c r="SN29" s="80"/>
      <c r="SO29" s="80"/>
      <c r="SP29" s="80"/>
      <c r="SQ29" s="80"/>
      <c r="SR29" s="80"/>
      <c r="SS29" s="80"/>
      <c r="ST29" s="80"/>
      <c r="SU29" s="80"/>
      <c r="SV29" s="80"/>
      <c r="SW29" s="80"/>
      <c r="SX29" s="80"/>
      <c r="SY29" s="80"/>
      <c r="SZ29" s="80"/>
      <c r="TA29" s="81"/>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79"/>
      <c r="SN30" s="80"/>
      <c r="SO30" s="80"/>
      <c r="SP30" s="80"/>
      <c r="SQ30" s="80"/>
      <c r="SR30" s="80"/>
      <c r="SS30" s="80"/>
      <c r="ST30" s="80"/>
      <c r="SU30" s="80"/>
      <c r="SV30" s="80"/>
      <c r="SW30" s="80"/>
      <c r="SX30" s="80"/>
      <c r="SY30" s="80"/>
      <c r="SZ30" s="80"/>
      <c r="TA30" s="81"/>
    </row>
    <row r="31" spans="1:521" ht="13.5" customHeight="1" x14ac:dyDescent="0.15">
      <c r="A31" s="2"/>
      <c r="B31" s="26"/>
      <c r="C31" s="2"/>
      <c r="D31" s="2"/>
      <c r="E31" s="2"/>
      <c r="F31" s="2"/>
      <c r="G31" s="2"/>
      <c r="H31" s="2"/>
      <c r="I31" s="2"/>
      <c r="J31" s="28"/>
      <c r="K31" s="29"/>
      <c r="L31" s="108"/>
      <c r="M31" s="108"/>
      <c r="N31" s="108"/>
      <c r="O31" s="108"/>
      <c r="P31" s="108"/>
      <c r="Q31" s="108"/>
      <c r="R31" s="108"/>
      <c r="S31" s="108"/>
      <c r="T31" s="108"/>
      <c r="U31" s="108"/>
      <c r="V31" s="108"/>
      <c r="W31" s="109"/>
      <c r="X31" s="110">
        <f>データ!$B$10</f>
        <v>41640</v>
      </c>
      <c r="Y31" s="111"/>
      <c r="Z31" s="111"/>
      <c r="AA31" s="111"/>
      <c r="AB31" s="111"/>
      <c r="AC31" s="111"/>
      <c r="AD31" s="111"/>
      <c r="AE31" s="111"/>
      <c r="AF31" s="111"/>
      <c r="AG31" s="111"/>
      <c r="AH31" s="111"/>
      <c r="AI31" s="111"/>
      <c r="AJ31" s="111"/>
      <c r="AK31" s="111"/>
      <c r="AL31" s="111"/>
      <c r="AM31" s="111"/>
      <c r="AN31" s="111"/>
      <c r="AO31" s="111"/>
      <c r="AP31" s="111"/>
      <c r="AQ31" s="112"/>
      <c r="AR31" s="110">
        <f>データ!$C$10</f>
        <v>42005</v>
      </c>
      <c r="AS31" s="111"/>
      <c r="AT31" s="111"/>
      <c r="AU31" s="111"/>
      <c r="AV31" s="111"/>
      <c r="AW31" s="111"/>
      <c r="AX31" s="111"/>
      <c r="AY31" s="111"/>
      <c r="AZ31" s="111"/>
      <c r="BA31" s="111"/>
      <c r="BB31" s="111"/>
      <c r="BC31" s="111"/>
      <c r="BD31" s="111"/>
      <c r="BE31" s="111"/>
      <c r="BF31" s="111"/>
      <c r="BG31" s="111"/>
      <c r="BH31" s="111"/>
      <c r="BI31" s="111"/>
      <c r="BJ31" s="111"/>
      <c r="BK31" s="112"/>
      <c r="BL31" s="110">
        <f>データ!$D$10</f>
        <v>42370</v>
      </c>
      <c r="BM31" s="111"/>
      <c r="BN31" s="111"/>
      <c r="BO31" s="111"/>
      <c r="BP31" s="111"/>
      <c r="BQ31" s="111"/>
      <c r="BR31" s="111"/>
      <c r="BS31" s="111"/>
      <c r="BT31" s="111"/>
      <c r="BU31" s="111"/>
      <c r="BV31" s="111"/>
      <c r="BW31" s="111"/>
      <c r="BX31" s="111"/>
      <c r="BY31" s="111"/>
      <c r="BZ31" s="111"/>
      <c r="CA31" s="111"/>
      <c r="CB31" s="111"/>
      <c r="CC31" s="111"/>
      <c r="CD31" s="111"/>
      <c r="CE31" s="112"/>
      <c r="CF31" s="110">
        <f>データ!$E$10</f>
        <v>42736</v>
      </c>
      <c r="CG31" s="111"/>
      <c r="CH31" s="111"/>
      <c r="CI31" s="111"/>
      <c r="CJ31" s="111"/>
      <c r="CK31" s="111"/>
      <c r="CL31" s="111"/>
      <c r="CM31" s="111"/>
      <c r="CN31" s="111"/>
      <c r="CO31" s="111"/>
      <c r="CP31" s="111"/>
      <c r="CQ31" s="111"/>
      <c r="CR31" s="111"/>
      <c r="CS31" s="111"/>
      <c r="CT31" s="111"/>
      <c r="CU31" s="111"/>
      <c r="CV31" s="111"/>
      <c r="CW31" s="111"/>
      <c r="CX31" s="111"/>
      <c r="CY31" s="112"/>
      <c r="CZ31" s="110">
        <f>データ!$F$10</f>
        <v>43101</v>
      </c>
      <c r="DA31" s="111"/>
      <c r="DB31" s="111"/>
      <c r="DC31" s="111"/>
      <c r="DD31" s="111"/>
      <c r="DE31" s="111"/>
      <c r="DF31" s="111"/>
      <c r="DG31" s="111"/>
      <c r="DH31" s="111"/>
      <c r="DI31" s="111"/>
      <c r="DJ31" s="111"/>
      <c r="DK31" s="111"/>
      <c r="DL31" s="111"/>
      <c r="DM31" s="111"/>
      <c r="DN31" s="111"/>
      <c r="DO31" s="111"/>
      <c r="DP31" s="111"/>
      <c r="DQ31" s="111"/>
      <c r="DR31" s="111"/>
      <c r="DS31" s="112"/>
      <c r="DT31" s="30"/>
      <c r="DU31" s="32"/>
      <c r="DV31" s="2"/>
      <c r="DW31" s="2"/>
      <c r="DX31" s="2"/>
      <c r="DY31" s="2"/>
      <c r="DZ31" s="2"/>
      <c r="EA31" s="2"/>
      <c r="EB31" s="2"/>
      <c r="EC31" s="2"/>
      <c r="ED31" s="28"/>
      <c r="EE31" s="29"/>
      <c r="EF31" s="108"/>
      <c r="EG31" s="108"/>
      <c r="EH31" s="108"/>
      <c r="EI31" s="108"/>
      <c r="EJ31" s="108"/>
      <c r="EK31" s="108"/>
      <c r="EL31" s="108"/>
      <c r="EM31" s="108"/>
      <c r="EN31" s="108"/>
      <c r="EO31" s="108"/>
      <c r="EP31" s="108"/>
      <c r="EQ31" s="109"/>
      <c r="ER31" s="110">
        <f>データ!$B$10</f>
        <v>41640</v>
      </c>
      <c r="ES31" s="111"/>
      <c r="ET31" s="111"/>
      <c r="EU31" s="111"/>
      <c r="EV31" s="111"/>
      <c r="EW31" s="111"/>
      <c r="EX31" s="111"/>
      <c r="EY31" s="111"/>
      <c r="EZ31" s="111"/>
      <c r="FA31" s="111"/>
      <c r="FB31" s="111"/>
      <c r="FC31" s="111"/>
      <c r="FD31" s="111"/>
      <c r="FE31" s="111"/>
      <c r="FF31" s="111"/>
      <c r="FG31" s="111"/>
      <c r="FH31" s="111"/>
      <c r="FI31" s="111"/>
      <c r="FJ31" s="111"/>
      <c r="FK31" s="112"/>
      <c r="FL31" s="110">
        <f>データ!$C$10</f>
        <v>42005</v>
      </c>
      <c r="FM31" s="111"/>
      <c r="FN31" s="111"/>
      <c r="FO31" s="111"/>
      <c r="FP31" s="111"/>
      <c r="FQ31" s="111"/>
      <c r="FR31" s="111"/>
      <c r="FS31" s="111"/>
      <c r="FT31" s="111"/>
      <c r="FU31" s="111"/>
      <c r="FV31" s="111"/>
      <c r="FW31" s="111"/>
      <c r="FX31" s="111"/>
      <c r="FY31" s="111"/>
      <c r="FZ31" s="111"/>
      <c r="GA31" s="111"/>
      <c r="GB31" s="111"/>
      <c r="GC31" s="111"/>
      <c r="GD31" s="111"/>
      <c r="GE31" s="112"/>
      <c r="GF31" s="110">
        <f>データ!$D$10</f>
        <v>42370</v>
      </c>
      <c r="GG31" s="111"/>
      <c r="GH31" s="111"/>
      <c r="GI31" s="111"/>
      <c r="GJ31" s="111"/>
      <c r="GK31" s="111"/>
      <c r="GL31" s="111"/>
      <c r="GM31" s="111"/>
      <c r="GN31" s="111"/>
      <c r="GO31" s="111"/>
      <c r="GP31" s="111"/>
      <c r="GQ31" s="111"/>
      <c r="GR31" s="111"/>
      <c r="GS31" s="111"/>
      <c r="GT31" s="111"/>
      <c r="GU31" s="111"/>
      <c r="GV31" s="111"/>
      <c r="GW31" s="111"/>
      <c r="GX31" s="111"/>
      <c r="GY31" s="112"/>
      <c r="GZ31" s="110">
        <f>データ!$E$10</f>
        <v>42736</v>
      </c>
      <c r="HA31" s="111"/>
      <c r="HB31" s="111"/>
      <c r="HC31" s="111"/>
      <c r="HD31" s="111"/>
      <c r="HE31" s="111"/>
      <c r="HF31" s="111"/>
      <c r="HG31" s="111"/>
      <c r="HH31" s="111"/>
      <c r="HI31" s="111"/>
      <c r="HJ31" s="111"/>
      <c r="HK31" s="111"/>
      <c r="HL31" s="111"/>
      <c r="HM31" s="111"/>
      <c r="HN31" s="111"/>
      <c r="HO31" s="111"/>
      <c r="HP31" s="111"/>
      <c r="HQ31" s="111"/>
      <c r="HR31" s="111"/>
      <c r="HS31" s="112"/>
      <c r="HT31" s="110">
        <f>データ!$F$10</f>
        <v>43101</v>
      </c>
      <c r="HU31" s="111"/>
      <c r="HV31" s="111"/>
      <c r="HW31" s="111"/>
      <c r="HX31" s="111"/>
      <c r="HY31" s="111"/>
      <c r="HZ31" s="111"/>
      <c r="IA31" s="111"/>
      <c r="IB31" s="111"/>
      <c r="IC31" s="111"/>
      <c r="ID31" s="111"/>
      <c r="IE31" s="111"/>
      <c r="IF31" s="111"/>
      <c r="IG31" s="111"/>
      <c r="IH31" s="111"/>
      <c r="II31" s="111"/>
      <c r="IJ31" s="111"/>
      <c r="IK31" s="111"/>
      <c r="IL31" s="111"/>
      <c r="IM31" s="112"/>
      <c r="IN31" s="30"/>
      <c r="IO31" s="32"/>
      <c r="IP31" s="2"/>
      <c r="IQ31" s="2"/>
      <c r="IR31" s="2"/>
      <c r="IS31" s="2"/>
      <c r="IT31" s="2"/>
      <c r="IU31" s="2"/>
      <c r="IV31" s="2"/>
      <c r="IW31" s="2"/>
      <c r="IX31" s="28"/>
      <c r="IY31" s="29"/>
      <c r="IZ31" s="108"/>
      <c r="JA31" s="108"/>
      <c r="JB31" s="108"/>
      <c r="JC31" s="108"/>
      <c r="JD31" s="108"/>
      <c r="JE31" s="108"/>
      <c r="JF31" s="108"/>
      <c r="JG31" s="108"/>
      <c r="JH31" s="108"/>
      <c r="JI31" s="108"/>
      <c r="JJ31" s="108"/>
      <c r="JK31" s="109"/>
      <c r="JL31" s="110">
        <f>データ!$B$10</f>
        <v>41640</v>
      </c>
      <c r="JM31" s="111"/>
      <c r="JN31" s="111"/>
      <c r="JO31" s="111"/>
      <c r="JP31" s="111"/>
      <c r="JQ31" s="111"/>
      <c r="JR31" s="111"/>
      <c r="JS31" s="111"/>
      <c r="JT31" s="111"/>
      <c r="JU31" s="111"/>
      <c r="JV31" s="111"/>
      <c r="JW31" s="111"/>
      <c r="JX31" s="111"/>
      <c r="JY31" s="111"/>
      <c r="JZ31" s="111"/>
      <c r="KA31" s="111"/>
      <c r="KB31" s="111"/>
      <c r="KC31" s="111"/>
      <c r="KD31" s="111"/>
      <c r="KE31" s="112"/>
      <c r="KF31" s="110">
        <f>データ!$C$10</f>
        <v>42005</v>
      </c>
      <c r="KG31" s="111"/>
      <c r="KH31" s="111"/>
      <c r="KI31" s="111"/>
      <c r="KJ31" s="111"/>
      <c r="KK31" s="111"/>
      <c r="KL31" s="111"/>
      <c r="KM31" s="111"/>
      <c r="KN31" s="111"/>
      <c r="KO31" s="111"/>
      <c r="KP31" s="111"/>
      <c r="KQ31" s="111"/>
      <c r="KR31" s="111"/>
      <c r="KS31" s="111"/>
      <c r="KT31" s="111"/>
      <c r="KU31" s="111"/>
      <c r="KV31" s="111"/>
      <c r="KW31" s="111"/>
      <c r="KX31" s="111"/>
      <c r="KY31" s="112"/>
      <c r="KZ31" s="110">
        <f>データ!$D$10</f>
        <v>42370</v>
      </c>
      <c r="LA31" s="111"/>
      <c r="LB31" s="111"/>
      <c r="LC31" s="111"/>
      <c r="LD31" s="111"/>
      <c r="LE31" s="111"/>
      <c r="LF31" s="111"/>
      <c r="LG31" s="111"/>
      <c r="LH31" s="111"/>
      <c r="LI31" s="111"/>
      <c r="LJ31" s="111"/>
      <c r="LK31" s="111"/>
      <c r="LL31" s="111"/>
      <c r="LM31" s="111"/>
      <c r="LN31" s="111"/>
      <c r="LO31" s="111"/>
      <c r="LP31" s="111"/>
      <c r="LQ31" s="111"/>
      <c r="LR31" s="111"/>
      <c r="LS31" s="112"/>
      <c r="LT31" s="110">
        <f>データ!$E$10</f>
        <v>42736</v>
      </c>
      <c r="LU31" s="111"/>
      <c r="LV31" s="111"/>
      <c r="LW31" s="111"/>
      <c r="LX31" s="111"/>
      <c r="LY31" s="111"/>
      <c r="LZ31" s="111"/>
      <c r="MA31" s="111"/>
      <c r="MB31" s="111"/>
      <c r="MC31" s="111"/>
      <c r="MD31" s="111"/>
      <c r="ME31" s="111"/>
      <c r="MF31" s="111"/>
      <c r="MG31" s="111"/>
      <c r="MH31" s="111"/>
      <c r="MI31" s="111"/>
      <c r="MJ31" s="111"/>
      <c r="MK31" s="111"/>
      <c r="ML31" s="111"/>
      <c r="MM31" s="112"/>
      <c r="MN31" s="110">
        <f>データ!$F$10</f>
        <v>43101</v>
      </c>
      <c r="MO31" s="111"/>
      <c r="MP31" s="111"/>
      <c r="MQ31" s="111"/>
      <c r="MR31" s="111"/>
      <c r="MS31" s="111"/>
      <c r="MT31" s="111"/>
      <c r="MU31" s="111"/>
      <c r="MV31" s="111"/>
      <c r="MW31" s="111"/>
      <c r="MX31" s="111"/>
      <c r="MY31" s="111"/>
      <c r="MZ31" s="111"/>
      <c r="NA31" s="111"/>
      <c r="NB31" s="111"/>
      <c r="NC31" s="111"/>
      <c r="ND31" s="111"/>
      <c r="NE31" s="111"/>
      <c r="NF31" s="111"/>
      <c r="NG31" s="112"/>
      <c r="NH31" s="30"/>
      <c r="NI31" s="32"/>
      <c r="NJ31" s="2"/>
      <c r="NK31" s="2"/>
      <c r="NL31" s="2"/>
      <c r="NM31" s="2"/>
      <c r="NN31" s="2"/>
      <c r="NO31" s="2"/>
      <c r="NP31" s="2"/>
      <c r="NQ31" s="2"/>
      <c r="NR31" s="28"/>
      <c r="NS31" s="29"/>
      <c r="NT31" s="108"/>
      <c r="NU31" s="108"/>
      <c r="NV31" s="108"/>
      <c r="NW31" s="108"/>
      <c r="NX31" s="108"/>
      <c r="NY31" s="108"/>
      <c r="NZ31" s="108"/>
      <c r="OA31" s="108"/>
      <c r="OB31" s="108"/>
      <c r="OC31" s="108"/>
      <c r="OD31" s="108"/>
      <c r="OE31" s="109"/>
      <c r="OF31" s="110">
        <f>データ!$B$10</f>
        <v>41640</v>
      </c>
      <c r="OG31" s="111"/>
      <c r="OH31" s="111"/>
      <c r="OI31" s="111"/>
      <c r="OJ31" s="111"/>
      <c r="OK31" s="111"/>
      <c r="OL31" s="111"/>
      <c r="OM31" s="111"/>
      <c r="ON31" s="111"/>
      <c r="OO31" s="111"/>
      <c r="OP31" s="111"/>
      <c r="OQ31" s="111"/>
      <c r="OR31" s="111"/>
      <c r="OS31" s="111"/>
      <c r="OT31" s="111"/>
      <c r="OU31" s="111"/>
      <c r="OV31" s="111"/>
      <c r="OW31" s="111"/>
      <c r="OX31" s="111"/>
      <c r="OY31" s="112"/>
      <c r="OZ31" s="110">
        <f>データ!$C$10</f>
        <v>42005</v>
      </c>
      <c r="PA31" s="111"/>
      <c r="PB31" s="111"/>
      <c r="PC31" s="111"/>
      <c r="PD31" s="111"/>
      <c r="PE31" s="111"/>
      <c r="PF31" s="111"/>
      <c r="PG31" s="111"/>
      <c r="PH31" s="111"/>
      <c r="PI31" s="111"/>
      <c r="PJ31" s="111"/>
      <c r="PK31" s="111"/>
      <c r="PL31" s="111"/>
      <c r="PM31" s="111"/>
      <c r="PN31" s="111"/>
      <c r="PO31" s="111"/>
      <c r="PP31" s="111"/>
      <c r="PQ31" s="111"/>
      <c r="PR31" s="111"/>
      <c r="PS31" s="112"/>
      <c r="PT31" s="110">
        <f>データ!$D$10</f>
        <v>42370</v>
      </c>
      <c r="PU31" s="111"/>
      <c r="PV31" s="111"/>
      <c r="PW31" s="111"/>
      <c r="PX31" s="111"/>
      <c r="PY31" s="111"/>
      <c r="PZ31" s="111"/>
      <c r="QA31" s="111"/>
      <c r="QB31" s="111"/>
      <c r="QC31" s="111"/>
      <c r="QD31" s="111"/>
      <c r="QE31" s="111"/>
      <c r="QF31" s="111"/>
      <c r="QG31" s="111"/>
      <c r="QH31" s="111"/>
      <c r="QI31" s="111"/>
      <c r="QJ31" s="111"/>
      <c r="QK31" s="111"/>
      <c r="QL31" s="111"/>
      <c r="QM31" s="112"/>
      <c r="QN31" s="110">
        <f>データ!$E$10</f>
        <v>42736</v>
      </c>
      <c r="QO31" s="111"/>
      <c r="QP31" s="111"/>
      <c r="QQ31" s="111"/>
      <c r="QR31" s="111"/>
      <c r="QS31" s="111"/>
      <c r="QT31" s="111"/>
      <c r="QU31" s="111"/>
      <c r="QV31" s="111"/>
      <c r="QW31" s="111"/>
      <c r="QX31" s="111"/>
      <c r="QY31" s="111"/>
      <c r="QZ31" s="111"/>
      <c r="RA31" s="111"/>
      <c r="RB31" s="111"/>
      <c r="RC31" s="111"/>
      <c r="RD31" s="111"/>
      <c r="RE31" s="111"/>
      <c r="RF31" s="111"/>
      <c r="RG31" s="112"/>
      <c r="RH31" s="110">
        <f>データ!$F$10</f>
        <v>43101</v>
      </c>
      <c r="RI31" s="111"/>
      <c r="RJ31" s="111"/>
      <c r="RK31" s="111"/>
      <c r="RL31" s="111"/>
      <c r="RM31" s="111"/>
      <c r="RN31" s="111"/>
      <c r="RO31" s="111"/>
      <c r="RP31" s="111"/>
      <c r="RQ31" s="111"/>
      <c r="RR31" s="111"/>
      <c r="RS31" s="111"/>
      <c r="RT31" s="111"/>
      <c r="RU31" s="111"/>
      <c r="RV31" s="111"/>
      <c r="RW31" s="111"/>
      <c r="RX31" s="111"/>
      <c r="RY31" s="111"/>
      <c r="RZ31" s="111"/>
      <c r="SA31" s="112"/>
      <c r="SB31" s="30"/>
      <c r="SC31" s="32"/>
      <c r="SD31" s="2"/>
      <c r="SE31" s="2"/>
      <c r="SF31" s="2"/>
      <c r="SG31" s="2"/>
      <c r="SH31" s="2"/>
      <c r="SI31" s="2"/>
      <c r="SJ31" s="2"/>
      <c r="SK31" s="27"/>
      <c r="SL31" s="2"/>
      <c r="SM31" s="79"/>
      <c r="SN31" s="80"/>
      <c r="SO31" s="80"/>
      <c r="SP31" s="80"/>
      <c r="SQ31" s="80"/>
      <c r="SR31" s="80"/>
      <c r="SS31" s="80"/>
      <c r="ST31" s="80"/>
      <c r="SU31" s="80"/>
      <c r="SV31" s="80"/>
      <c r="SW31" s="80"/>
      <c r="SX31" s="80"/>
      <c r="SY31" s="80"/>
      <c r="SZ31" s="80"/>
      <c r="TA31" s="81"/>
    </row>
    <row r="32" spans="1:521" ht="13.5" customHeight="1" x14ac:dyDescent="0.15">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106.18</v>
      </c>
      <c r="Y32" s="106"/>
      <c r="Z32" s="106"/>
      <c r="AA32" s="106"/>
      <c r="AB32" s="106"/>
      <c r="AC32" s="106"/>
      <c r="AD32" s="106"/>
      <c r="AE32" s="106"/>
      <c r="AF32" s="106"/>
      <c r="AG32" s="106"/>
      <c r="AH32" s="106"/>
      <c r="AI32" s="106"/>
      <c r="AJ32" s="106"/>
      <c r="AK32" s="106"/>
      <c r="AL32" s="106"/>
      <c r="AM32" s="106"/>
      <c r="AN32" s="106"/>
      <c r="AO32" s="106"/>
      <c r="AP32" s="106"/>
      <c r="AQ32" s="107"/>
      <c r="AR32" s="105">
        <f>データ!U6</f>
        <v>109.94</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110.76</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110.62</v>
      </c>
      <c r="CG32" s="106"/>
      <c r="CH32" s="106"/>
      <c r="CI32" s="106"/>
      <c r="CJ32" s="106"/>
      <c r="CK32" s="106"/>
      <c r="CL32" s="106"/>
      <c r="CM32" s="106"/>
      <c r="CN32" s="106"/>
      <c r="CO32" s="106"/>
      <c r="CP32" s="106"/>
      <c r="CQ32" s="106"/>
      <c r="CR32" s="106"/>
      <c r="CS32" s="106"/>
      <c r="CT32" s="106"/>
      <c r="CU32" s="106"/>
      <c r="CV32" s="106"/>
      <c r="CW32" s="106"/>
      <c r="CX32" s="106"/>
      <c r="CY32" s="107"/>
      <c r="CZ32" s="105">
        <f>データ!X6</f>
        <v>114.42</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867.08</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733.82</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598.75</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463.84</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435.2</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67.48</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74.84</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220.15</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249.03</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208.71</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755.68</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623.24</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494.51</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466.08</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481.66</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79"/>
      <c r="SN32" s="80"/>
      <c r="SO32" s="80"/>
      <c r="SP32" s="80"/>
      <c r="SQ32" s="80"/>
      <c r="SR32" s="80"/>
      <c r="SS32" s="80"/>
      <c r="ST32" s="80"/>
      <c r="SU32" s="80"/>
      <c r="SV32" s="80"/>
      <c r="SW32" s="80"/>
      <c r="SX32" s="80"/>
      <c r="SY32" s="80"/>
      <c r="SZ32" s="80"/>
      <c r="TA32" s="81"/>
    </row>
    <row r="33" spans="1:521" ht="13.5" customHeight="1" x14ac:dyDescent="0.15">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122.19</v>
      </c>
      <c r="Y33" s="106"/>
      <c r="Z33" s="106"/>
      <c r="AA33" s="106"/>
      <c r="AB33" s="106"/>
      <c r="AC33" s="106"/>
      <c r="AD33" s="106"/>
      <c r="AE33" s="106"/>
      <c r="AF33" s="106"/>
      <c r="AG33" s="106"/>
      <c r="AH33" s="106"/>
      <c r="AI33" s="106"/>
      <c r="AJ33" s="106"/>
      <c r="AK33" s="106"/>
      <c r="AL33" s="106"/>
      <c r="AM33" s="106"/>
      <c r="AN33" s="106"/>
      <c r="AO33" s="106"/>
      <c r="AP33" s="106"/>
      <c r="AQ33" s="107"/>
      <c r="AR33" s="105">
        <f>データ!Z6</f>
        <v>123.35</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121.58</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121.19</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120.32</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50.49</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23.81</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22.44</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18.82</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17.88</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221.79</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312.67</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345.05</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379.14</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394.58</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297.23</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272.8</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255.89</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242.57</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235.79</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79"/>
      <c r="SN33" s="80"/>
      <c r="SO33" s="80"/>
      <c r="SP33" s="80"/>
      <c r="SQ33" s="80"/>
      <c r="SR33" s="80"/>
      <c r="SS33" s="80"/>
      <c r="ST33" s="80"/>
      <c r="SU33" s="80"/>
      <c r="SV33" s="80"/>
      <c r="SW33" s="80"/>
      <c r="SX33" s="80"/>
      <c r="SY33" s="80"/>
      <c r="SZ33" s="80"/>
      <c r="TA33" s="81"/>
    </row>
    <row r="34" spans="1:521" ht="13.5" customHeight="1" x14ac:dyDescent="0.15">
      <c r="A34" s="2"/>
      <c r="B34" s="26"/>
      <c r="C34" s="2"/>
      <c r="D34" s="2"/>
      <c r="E34" s="2"/>
      <c r="F34" s="2"/>
      <c r="G34" s="2"/>
      <c r="H34" s="2"/>
      <c r="I34" s="2"/>
      <c r="J34" s="67"/>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9"/>
      <c r="DV34" s="2"/>
      <c r="DW34" s="2"/>
      <c r="DX34" s="2"/>
      <c r="DY34" s="2"/>
      <c r="DZ34" s="2"/>
      <c r="EA34" s="2"/>
      <c r="EB34" s="2"/>
      <c r="EC34" s="2"/>
      <c r="ED34" s="67"/>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9"/>
      <c r="IP34" s="2"/>
      <c r="IQ34" s="2"/>
      <c r="IR34" s="2"/>
      <c r="IS34" s="2"/>
      <c r="IT34" s="2"/>
      <c r="IU34" s="2"/>
      <c r="IV34" s="2"/>
      <c r="IW34" s="2"/>
      <c r="IX34" s="67"/>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9"/>
      <c r="NJ34" s="2"/>
      <c r="NK34" s="2"/>
      <c r="NL34" s="2"/>
      <c r="NM34" s="2"/>
      <c r="NN34" s="2"/>
      <c r="NO34" s="2"/>
      <c r="NP34" s="2"/>
      <c r="NQ34" s="2"/>
      <c r="NR34" s="67"/>
      <c r="NS34" s="68"/>
      <c r="NT34" s="68"/>
      <c r="NU34" s="68"/>
      <c r="NV34" s="68"/>
      <c r="NW34" s="68"/>
      <c r="NX34" s="68"/>
      <c r="NY34" s="68"/>
      <c r="NZ34" s="68"/>
      <c r="OA34" s="68"/>
      <c r="OB34" s="68"/>
      <c r="OC34" s="68"/>
      <c r="OD34" s="68"/>
      <c r="OE34" s="68"/>
      <c r="OF34" s="68"/>
      <c r="OG34" s="68"/>
      <c r="OH34" s="68"/>
      <c r="OI34" s="68"/>
      <c r="OJ34" s="68"/>
      <c r="OK34" s="68"/>
      <c r="OL34" s="68"/>
      <c r="OM34" s="68"/>
      <c r="ON34" s="68"/>
      <c r="OO34" s="68"/>
      <c r="OP34" s="68"/>
      <c r="OQ34" s="68"/>
      <c r="OR34" s="68"/>
      <c r="OS34" s="68"/>
      <c r="OT34" s="68"/>
      <c r="OU34" s="68"/>
      <c r="OV34" s="68"/>
      <c r="OW34" s="68"/>
      <c r="OX34" s="68"/>
      <c r="OY34" s="68"/>
      <c r="OZ34" s="68"/>
      <c r="PA34" s="68"/>
      <c r="PB34" s="68"/>
      <c r="PC34" s="68"/>
      <c r="PD34" s="68"/>
      <c r="PE34" s="68"/>
      <c r="PF34" s="68"/>
      <c r="PG34" s="68"/>
      <c r="PH34" s="68"/>
      <c r="PI34" s="68"/>
      <c r="PJ34" s="68"/>
      <c r="PK34" s="68"/>
      <c r="PL34" s="68"/>
      <c r="PM34" s="68"/>
      <c r="PN34" s="68"/>
      <c r="PO34" s="68"/>
      <c r="PP34" s="68"/>
      <c r="PQ34" s="68"/>
      <c r="PR34" s="68"/>
      <c r="PS34" s="68"/>
      <c r="PT34" s="68"/>
      <c r="PU34" s="68"/>
      <c r="PV34" s="68"/>
      <c r="PW34" s="68"/>
      <c r="PX34" s="68"/>
      <c r="PY34" s="68"/>
      <c r="PZ34" s="68"/>
      <c r="QA34" s="68"/>
      <c r="QB34" s="68"/>
      <c r="QC34" s="68"/>
      <c r="QD34" s="68"/>
      <c r="QE34" s="68"/>
      <c r="QF34" s="68"/>
      <c r="QG34" s="68"/>
      <c r="QH34" s="68"/>
      <c r="QI34" s="68"/>
      <c r="QJ34" s="68"/>
      <c r="QK34" s="68"/>
      <c r="QL34" s="68"/>
      <c r="QM34" s="68"/>
      <c r="QN34" s="68"/>
      <c r="QO34" s="68"/>
      <c r="QP34" s="68"/>
      <c r="QQ34" s="68"/>
      <c r="QR34" s="68"/>
      <c r="QS34" s="68"/>
      <c r="QT34" s="68"/>
      <c r="QU34" s="68"/>
      <c r="QV34" s="68"/>
      <c r="QW34" s="68"/>
      <c r="QX34" s="68"/>
      <c r="QY34" s="68"/>
      <c r="QZ34" s="68"/>
      <c r="RA34" s="68"/>
      <c r="RB34" s="68"/>
      <c r="RC34" s="68"/>
      <c r="RD34" s="68"/>
      <c r="RE34" s="68"/>
      <c r="RF34" s="68"/>
      <c r="RG34" s="68"/>
      <c r="RH34" s="68"/>
      <c r="RI34" s="68"/>
      <c r="RJ34" s="68"/>
      <c r="RK34" s="68"/>
      <c r="RL34" s="68"/>
      <c r="RM34" s="68"/>
      <c r="RN34" s="68"/>
      <c r="RO34" s="68"/>
      <c r="RP34" s="68"/>
      <c r="RQ34" s="68"/>
      <c r="RR34" s="68"/>
      <c r="RS34" s="68"/>
      <c r="RT34" s="68"/>
      <c r="RU34" s="68"/>
      <c r="RV34" s="68"/>
      <c r="RW34" s="68"/>
      <c r="RX34" s="68"/>
      <c r="RY34" s="68"/>
      <c r="RZ34" s="68"/>
      <c r="SA34" s="68"/>
      <c r="SB34" s="68"/>
      <c r="SC34" s="69"/>
      <c r="SD34" s="2"/>
      <c r="SE34" s="2"/>
      <c r="SF34" s="2"/>
      <c r="SG34" s="2"/>
      <c r="SH34" s="2"/>
      <c r="SI34" s="2"/>
      <c r="SJ34" s="2"/>
      <c r="SK34" s="27"/>
      <c r="SL34" s="2"/>
      <c r="SM34" s="79"/>
      <c r="SN34" s="80"/>
      <c r="SO34" s="80"/>
      <c r="SP34" s="80"/>
      <c r="SQ34" s="80"/>
      <c r="SR34" s="80"/>
      <c r="SS34" s="80"/>
      <c r="ST34" s="80"/>
      <c r="SU34" s="80"/>
      <c r="SV34" s="80"/>
      <c r="SW34" s="80"/>
      <c r="SX34" s="80"/>
      <c r="SY34" s="80"/>
      <c r="SZ34" s="80"/>
      <c r="TA34" s="81"/>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79"/>
      <c r="SN35" s="80"/>
      <c r="SO35" s="80"/>
      <c r="SP35" s="80"/>
      <c r="SQ35" s="80"/>
      <c r="SR35" s="80"/>
      <c r="SS35" s="80"/>
      <c r="ST35" s="80"/>
      <c r="SU35" s="80"/>
      <c r="SV35" s="80"/>
      <c r="SW35" s="80"/>
      <c r="SX35" s="80"/>
      <c r="SY35" s="80"/>
      <c r="SZ35" s="80"/>
      <c r="TA35" s="81"/>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79"/>
      <c r="SN36" s="80"/>
      <c r="SO36" s="80"/>
      <c r="SP36" s="80"/>
      <c r="SQ36" s="80"/>
      <c r="SR36" s="80"/>
      <c r="SS36" s="80"/>
      <c r="ST36" s="80"/>
      <c r="SU36" s="80"/>
      <c r="SV36" s="80"/>
      <c r="SW36" s="80"/>
      <c r="SX36" s="80"/>
      <c r="SY36" s="80"/>
      <c r="SZ36" s="80"/>
      <c r="TA36" s="81"/>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79"/>
      <c r="SN37" s="80"/>
      <c r="SO37" s="80"/>
      <c r="SP37" s="80"/>
      <c r="SQ37" s="80"/>
      <c r="SR37" s="80"/>
      <c r="SS37" s="80"/>
      <c r="ST37" s="80"/>
      <c r="SU37" s="80"/>
      <c r="SV37" s="80"/>
      <c r="SW37" s="80"/>
      <c r="SX37" s="80"/>
      <c r="SY37" s="80"/>
      <c r="SZ37" s="80"/>
      <c r="TA37" s="81"/>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79"/>
      <c r="SN38" s="80"/>
      <c r="SO38" s="80"/>
      <c r="SP38" s="80"/>
      <c r="SQ38" s="80"/>
      <c r="SR38" s="80"/>
      <c r="SS38" s="80"/>
      <c r="ST38" s="80"/>
      <c r="SU38" s="80"/>
      <c r="SV38" s="80"/>
      <c r="SW38" s="80"/>
      <c r="SX38" s="80"/>
      <c r="SY38" s="80"/>
      <c r="SZ38" s="80"/>
      <c r="TA38" s="81"/>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79"/>
      <c r="SN39" s="80"/>
      <c r="SO39" s="80"/>
      <c r="SP39" s="80"/>
      <c r="SQ39" s="80"/>
      <c r="SR39" s="80"/>
      <c r="SS39" s="80"/>
      <c r="ST39" s="80"/>
      <c r="SU39" s="80"/>
      <c r="SV39" s="80"/>
      <c r="SW39" s="80"/>
      <c r="SX39" s="80"/>
      <c r="SY39" s="80"/>
      <c r="SZ39" s="80"/>
      <c r="TA39" s="81"/>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79"/>
      <c r="SN40" s="80"/>
      <c r="SO40" s="80"/>
      <c r="SP40" s="80"/>
      <c r="SQ40" s="80"/>
      <c r="SR40" s="80"/>
      <c r="SS40" s="80"/>
      <c r="ST40" s="80"/>
      <c r="SU40" s="80"/>
      <c r="SV40" s="80"/>
      <c r="SW40" s="80"/>
      <c r="SX40" s="80"/>
      <c r="SY40" s="80"/>
      <c r="SZ40" s="80"/>
      <c r="TA40" s="81"/>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79"/>
      <c r="SN41" s="80"/>
      <c r="SO41" s="80"/>
      <c r="SP41" s="80"/>
      <c r="SQ41" s="80"/>
      <c r="SR41" s="80"/>
      <c r="SS41" s="80"/>
      <c r="ST41" s="80"/>
      <c r="SU41" s="80"/>
      <c r="SV41" s="80"/>
      <c r="SW41" s="80"/>
      <c r="SX41" s="80"/>
      <c r="SY41" s="80"/>
      <c r="SZ41" s="80"/>
      <c r="TA41" s="81"/>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79"/>
      <c r="SN42" s="80"/>
      <c r="SO42" s="80"/>
      <c r="SP42" s="80"/>
      <c r="SQ42" s="80"/>
      <c r="SR42" s="80"/>
      <c r="SS42" s="80"/>
      <c r="ST42" s="80"/>
      <c r="SU42" s="80"/>
      <c r="SV42" s="80"/>
      <c r="SW42" s="80"/>
      <c r="SX42" s="80"/>
      <c r="SY42" s="80"/>
      <c r="SZ42" s="80"/>
      <c r="TA42" s="81"/>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79"/>
      <c r="SN43" s="80"/>
      <c r="SO43" s="80"/>
      <c r="SP43" s="80"/>
      <c r="SQ43" s="80"/>
      <c r="SR43" s="80"/>
      <c r="SS43" s="80"/>
      <c r="ST43" s="80"/>
      <c r="SU43" s="80"/>
      <c r="SV43" s="80"/>
      <c r="SW43" s="80"/>
      <c r="SX43" s="80"/>
      <c r="SY43" s="80"/>
      <c r="SZ43" s="80"/>
      <c r="TA43" s="81"/>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79"/>
      <c r="SN44" s="80"/>
      <c r="SO44" s="80"/>
      <c r="SP44" s="80"/>
      <c r="SQ44" s="80"/>
      <c r="SR44" s="80"/>
      <c r="SS44" s="80"/>
      <c r="ST44" s="80"/>
      <c r="SU44" s="80"/>
      <c r="SV44" s="80"/>
      <c r="SW44" s="80"/>
      <c r="SX44" s="80"/>
      <c r="SY44" s="80"/>
      <c r="SZ44" s="80"/>
      <c r="TA44" s="81"/>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82"/>
      <c r="SN45" s="83"/>
      <c r="SO45" s="83"/>
      <c r="SP45" s="83"/>
      <c r="SQ45" s="83"/>
      <c r="SR45" s="83"/>
      <c r="SS45" s="83"/>
      <c r="ST45" s="83"/>
      <c r="SU45" s="83"/>
      <c r="SV45" s="83"/>
      <c r="SW45" s="83"/>
      <c r="SX45" s="83"/>
      <c r="SY45" s="83"/>
      <c r="SZ45" s="83"/>
      <c r="TA45" s="84"/>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79" t="s">
        <v>105</v>
      </c>
      <c r="SN48" s="80"/>
      <c r="SO48" s="80"/>
      <c r="SP48" s="80"/>
      <c r="SQ48" s="80"/>
      <c r="SR48" s="80"/>
      <c r="SS48" s="80"/>
      <c r="ST48" s="80"/>
      <c r="SU48" s="80"/>
      <c r="SV48" s="80"/>
      <c r="SW48" s="80"/>
      <c r="SX48" s="80"/>
      <c r="SY48" s="80"/>
      <c r="SZ48" s="80"/>
      <c r="TA48" s="81"/>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79"/>
      <c r="SN49" s="80"/>
      <c r="SO49" s="80"/>
      <c r="SP49" s="80"/>
      <c r="SQ49" s="80"/>
      <c r="SR49" s="80"/>
      <c r="SS49" s="80"/>
      <c r="ST49" s="80"/>
      <c r="SU49" s="80"/>
      <c r="SV49" s="80"/>
      <c r="SW49" s="80"/>
      <c r="SX49" s="80"/>
      <c r="SY49" s="80"/>
      <c r="SZ49" s="80"/>
      <c r="TA49" s="81"/>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79"/>
      <c r="SN50" s="80"/>
      <c r="SO50" s="80"/>
      <c r="SP50" s="80"/>
      <c r="SQ50" s="80"/>
      <c r="SR50" s="80"/>
      <c r="SS50" s="80"/>
      <c r="ST50" s="80"/>
      <c r="SU50" s="80"/>
      <c r="SV50" s="80"/>
      <c r="SW50" s="80"/>
      <c r="SX50" s="80"/>
      <c r="SY50" s="80"/>
      <c r="SZ50" s="80"/>
      <c r="TA50" s="81"/>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79"/>
      <c r="SN51" s="80"/>
      <c r="SO51" s="80"/>
      <c r="SP51" s="80"/>
      <c r="SQ51" s="80"/>
      <c r="SR51" s="80"/>
      <c r="SS51" s="80"/>
      <c r="ST51" s="80"/>
      <c r="SU51" s="80"/>
      <c r="SV51" s="80"/>
      <c r="SW51" s="80"/>
      <c r="SX51" s="80"/>
      <c r="SY51" s="80"/>
      <c r="SZ51" s="80"/>
      <c r="TA51" s="81"/>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79"/>
      <c r="SN52" s="80"/>
      <c r="SO52" s="80"/>
      <c r="SP52" s="80"/>
      <c r="SQ52" s="80"/>
      <c r="SR52" s="80"/>
      <c r="SS52" s="80"/>
      <c r="ST52" s="80"/>
      <c r="SU52" s="80"/>
      <c r="SV52" s="80"/>
      <c r="SW52" s="80"/>
      <c r="SX52" s="80"/>
      <c r="SY52" s="80"/>
      <c r="SZ52" s="80"/>
      <c r="TA52" s="81"/>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79"/>
      <c r="SN53" s="80"/>
      <c r="SO53" s="80"/>
      <c r="SP53" s="80"/>
      <c r="SQ53" s="80"/>
      <c r="SR53" s="80"/>
      <c r="SS53" s="80"/>
      <c r="ST53" s="80"/>
      <c r="SU53" s="80"/>
      <c r="SV53" s="80"/>
      <c r="SW53" s="80"/>
      <c r="SX53" s="80"/>
      <c r="SY53" s="80"/>
      <c r="SZ53" s="80"/>
      <c r="TA53" s="81"/>
    </row>
    <row r="54" spans="1:521" ht="13.5" customHeight="1" x14ac:dyDescent="0.15">
      <c r="A54" s="2"/>
      <c r="B54" s="26"/>
      <c r="C54" s="2"/>
      <c r="D54" s="2"/>
      <c r="E54" s="2"/>
      <c r="F54" s="2"/>
      <c r="G54" s="2"/>
      <c r="H54" s="2"/>
      <c r="I54" s="2"/>
      <c r="J54" s="28"/>
      <c r="K54" s="29"/>
      <c r="L54" s="108"/>
      <c r="M54" s="108"/>
      <c r="N54" s="108"/>
      <c r="O54" s="108"/>
      <c r="P54" s="108"/>
      <c r="Q54" s="108"/>
      <c r="R54" s="108"/>
      <c r="S54" s="108"/>
      <c r="T54" s="108"/>
      <c r="U54" s="108"/>
      <c r="V54" s="108"/>
      <c r="W54" s="109"/>
      <c r="X54" s="110">
        <f>データ!$B$10</f>
        <v>41640</v>
      </c>
      <c r="Y54" s="111"/>
      <c r="Z54" s="111"/>
      <c r="AA54" s="111"/>
      <c r="AB54" s="111"/>
      <c r="AC54" s="111"/>
      <c r="AD54" s="111"/>
      <c r="AE54" s="111"/>
      <c r="AF54" s="111"/>
      <c r="AG54" s="111"/>
      <c r="AH54" s="111"/>
      <c r="AI54" s="111"/>
      <c r="AJ54" s="111"/>
      <c r="AK54" s="111"/>
      <c r="AL54" s="111"/>
      <c r="AM54" s="111"/>
      <c r="AN54" s="111"/>
      <c r="AO54" s="111"/>
      <c r="AP54" s="111"/>
      <c r="AQ54" s="112"/>
      <c r="AR54" s="110">
        <f>データ!$C$10</f>
        <v>42005</v>
      </c>
      <c r="AS54" s="111"/>
      <c r="AT54" s="111"/>
      <c r="AU54" s="111"/>
      <c r="AV54" s="111"/>
      <c r="AW54" s="111"/>
      <c r="AX54" s="111"/>
      <c r="AY54" s="111"/>
      <c r="AZ54" s="111"/>
      <c r="BA54" s="111"/>
      <c r="BB54" s="111"/>
      <c r="BC54" s="111"/>
      <c r="BD54" s="111"/>
      <c r="BE54" s="111"/>
      <c r="BF54" s="111"/>
      <c r="BG54" s="111"/>
      <c r="BH54" s="111"/>
      <c r="BI54" s="111"/>
      <c r="BJ54" s="111"/>
      <c r="BK54" s="112"/>
      <c r="BL54" s="110">
        <f>データ!$D$10</f>
        <v>42370</v>
      </c>
      <c r="BM54" s="111"/>
      <c r="BN54" s="111"/>
      <c r="BO54" s="111"/>
      <c r="BP54" s="111"/>
      <c r="BQ54" s="111"/>
      <c r="BR54" s="111"/>
      <c r="BS54" s="111"/>
      <c r="BT54" s="111"/>
      <c r="BU54" s="111"/>
      <c r="BV54" s="111"/>
      <c r="BW54" s="111"/>
      <c r="BX54" s="111"/>
      <c r="BY54" s="111"/>
      <c r="BZ54" s="111"/>
      <c r="CA54" s="111"/>
      <c r="CB54" s="111"/>
      <c r="CC54" s="111"/>
      <c r="CD54" s="111"/>
      <c r="CE54" s="112"/>
      <c r="CF54" s="110">
        <f>データ!$E$10</f>
        <v>42736</v>
      </c>
      <c r="CG54" s="111"/>
      <c r="CH54" s="111"/>
      <c r="CI54" s="111"/>
      <c r="CJ54" s="111"/>
      <c r="CK54" s="111"/>
      <c r="CL54" s="111"/>
      <c r="CM54" s="111"/>
      <c r="CN54" s="111"/>
      <c r="CO54" s="111"/>
      <c r="CP54" s="111"/>
      <c r="CQ54" s="111"/>
      <c r="CR54" s="111"/>
      <c r="CS54" s="111"/>
      <c r="CT54" s="111"/>
      <c r="CU54" s="111"/>
      <c r="CV54" s="111"/>
      <c r="CW54" s="111"/>
      <c r="CX54" s="111"/>
      <c r="CY54" s="112"/>
      <c r="CZ54" s="110">
        <f>データ!$F$10</f>
        <v>43101</v>
      </c>
      <c r="DA54" s="111"/>
      <c r="DB54" s="111"/>
      <c r="DC54" s="111"/>
      <c r="DD54" s="111"/>
      <c r="DE54" s="111"/>
      <c r="DF54" s="111"/>
      <c r="DG54" s="111"/>
      <c r="DH54" s="111"/>
      <c r="DI54" s="111"/>
      <c r="DJ54" s="111"/>
      <c r="DK54" s="111"/>
      <c r="DL54" s="111"/>
      <c r="DM54" s="111"/>
      <c r="DN54" s="111"/>
      <c r="DO54" s="111"/>
      <c r="DP54" s="111"/>
      <c r="DQ54" s="111"/>
      <c r="DR54" s="111"/>
      <c r="DS54" s="112"/>
      <c r="DT54" s="30"/>
      <c r="DU54" s="32"/>
      <c r="DV54" s="2"/>
      <c r="DW54" s="2"/>
      <c r="DX54" s="2"/>
      <c r="DY54" s="2"/>
      <c r="DZ54" s="2"/>
      <c r="EA54" s="2"/>
      <c r="EB54" s="2"/>
      <c r="EC54" s="2"/>
      <c r="ED54" s="28"/>
      <c r="EE54" s="29"/>
      <c r="EF54" s="108"/>
      <c r="EG54" s="108"/>
      <c r="EH54" s="108"/>
      <c r="EI54" s="108"/>
      <c r="EJ54" s="108"/>
      <c r="EK54" s="108"/>
      <c r="EL54" s="108"/>
      <c r="EM54" s="108"/>
      <c r="EN54" s="108"/>
      <c r="EO54" s="108"/>
      <c r="EP54" s="108"/>
      <c r="EQ54" s="109"/>
      <c r="ER54" s="110">
        <f>データ!$B$10</f>
        <v>41640</v>
      </c>
      <c r="ES54" s="111"/>
      <c r="ET54" s="111"/>
      <c r="EU54" s="111"/>
      <c r="EV54" s="111"/>
      <c r="EW54" s="111"/>
      <c r="EX54" s="111"/>
      <c r="EY54" s="111"/>
      <c r="EZ54" s="111"/>
      <c r="FA54" s="111"/>
      <c r="FB54" s="111"/>
      <c r="FC54" s="111"/>
      <c r="FD54" s="111"/>
      <c r="FE54" s="111"/>
      <c r="FF54" s="111"/>
      <c r="FG54" s="111"/>
      <c r="FH54" s="111"/>
      <c r="FI54" s="111"/>
      <c r="FJ54" s="111"/>
      <c r="FK54" s="112"/>
      <c r="FL54" s="110">
        <f>データ!$C$10</f>
        <v>42005</v>
      </c>
      <c r="FM54" s="111"/>
      <c r="FN54" s="111"/>
      <c r="FO54" s="111"/>
      <c r="FP54" s="111"/>
      <c r="FQ54" s="111"/>
      <c r="FR54" s="111"/>
      <c r="FS54" s="111"/>
      <c r="FT54" s="111"/>
      <c r="FU54" s="111"/>
      <c r="FV54" s="111"/>
      <c r="FW54" s="111"/>
      <c r="FX54" s="111"/>
      <c r="FY54" s="111"/>
      <c r="FZ54" s="111"/>
      <c r="GA54" s="111"/>
      <c r="GB54" s="111"/>
      <c r="GC54" s="111"/>
      <c r="GD54" s="111"/>
      <c r="GE54" s="112"/>
      <c r="GF54" s="110">
        <f>データ!$D$10</f>
        <v>42370</v>
      </c>
      <c r="GG54" s="111"/>
      <c r="GH54" s="111"/>
      <c r="GI54" s="111"/>
      <c r="GJ54" s="111"/>
      <c r="GK54" s="111"/>
      <c r="GL54" s="111"/>
      <c r="GM54" s="111"/>
      <c r="GN54" s="111"/>
      <c r="GO54" s="111"/>
      <c r="GP54" s="111"/>
      <c r="GQ54" s="111"/>
      <c r="GR54" s="111"/>
      <c r="GS54" s="111"/>
      <c r="GT54" s="111"/>
      <c r="GU54" s="111"/>
      <c r="GV54" s="111"/>
      <c r="GW54" s="111"/>
      <c r="GX54" s="111"/>
      <c r="GY54" s="112"/>
      <c r="GZ54" s="110">
        <f>データ!$E$10</f>
        <v>42736</v>
      </c>
      <c r="HA54" s="111"/>
      <c r="HB54" s="111"/>
      <c r="HC54" s="111"/>
      <c r="HD54" s="111"/>
      <c r="HE54" s="111"/>
      <c r="HF54" s="111"/>
      <c r="HG54" s="111"/>
      <c r="HH54" s="111"/>
      <c r="HI54" s="111"/>
      <c r="HJ54" s="111"/>
      <c r="HK54" s="111"/>
      <c r="HL54" s="111"/>
      <c r="HM54" s="111"/>
      <c r="HN54" s="111"/>
      <c r="HO54" s="111"/>
      <c r="HP54" s="111"/>
      <c r="HQ54" s="111"/>
      <c r="HR54" s="111"/>
      <c r="HS54" s="112"/>
      <c r="HT54" s="110">
        <f>データ!$F$10</f>
        <v>43101</v>
      </c>
      <c r="HU54" s="111"/>
      <c r="HV54" s="111"/>
      <c r="HW54" s="111"/>
      <c r="HX54" s="111"/>
      <c r="HY54" s="111"/>
      <c r="HZ54" s="111"/>
      <c r="IA54" s="111"/>
      <c r="IB54" s="111"/>
      <c r="IC54" s="111"/>
      <c r="ID54" s="111"/>
      <c r="IE54" s="111"/>
      <c r="IF54" s="111"/>
      <c r="IG54" s="111"/>
      <c r="IH54" s="111"/>
      <c r="II54" s="111"/>
      <c r="IJ54" s="111"/>
      <c r="IK54" s="111"/>
      <c r="IL54" s="111"/>
      <c r="IM54" s="112"/>
      <c r="IN54" s="30"/>
      <c r="IO54" s="32"/>
      <c r="IP54" s="2"/>
      <c r="IQ54" s="2"/>
      <c r="IR54" s="2"/>
      <c r="IS54" s="2"/>
      <c r="IT54" s="2"/>
      <c r="IU54" s="2"/>
      <c r="IV54" s="2"/>
      <c r="IW54" s="2"/>
      <c r="IX54" s="28"/>
      <c r="IY54" s="29"/>
      <c r="IZ54" s="108"/>
      <c r="JA54" s="108"/>
      <c r="JB54" s="108"/>
      <c r="JC54" s="108"/>
      <c r="JD54" s="108"/>
      <c r="JE54" s="108"/>
      <c r="JF54" s="108"/>
      <c r="JG54" s="108"/>
      <c r="JH54" s="108"/>
      <c r="JI54" s="108"/>
      <c r="JJ54" s="108"/>
      <c r="JK54" s="109"/>
      <c r="JL54" s="110">
        <f>データ!$B$10</f>
        <v>41640</v>
      </c>
      <c r="JM54" s="111"/>
      <c r="JN54" s="111"/>
      <c r="JO54" s="111"/>
      <c r="JP54" s="111"/>
      <c r="JQ54" s="111"/>
      <c r="JR54" s="111"/>
      <c r="JS54" s="111"/>
      <c r="JT54" s="111"/>
      <c r="JU54" s="111"/>
      <c r="JV54" s="111"/>
      <c r="JW54" s="111"/>
      <c r="JX54" s="111"/>
      <c r="JY54" s="111"/>
      <c r="JZ54" s="111"/>
      <c r="KA54" s="111"/>
      <c r="KB54" s="111"/>
      <c r="KC54" s="111"/>
      <c r="KD54" s="111"/>
      <c r="KE54" s="112"/>
      <c r="KF54" s="110">
        <f>データ!$C$10</f>
        <v>42005</v>
      </c>
      <c r="KG54" s="111"/>
      <c r="KH54" s="111"/>
      <c r="KI54" s="111"/>
      <c r="KJ54" s="111"/>
      <c r="KK54" s="111"/>
      <c r="KL54" s="111"/>
      <c r="KM54" s="111"/>
      <c r="KN54" s="111"/>
      <c r="KO54" s="111"/>
      <c r="KP54" s="111"/>
      <c r="KQ54" s="111"/>
      <c r="KR54" s="111"/>
      <c r="KS54" s="111"/>
      <c r="KT54" s="111"/>
      <c r="KU54" s="111"/>
      <c r="KV54" s="111"/>
      <c r="KW54" s="111"/>
      <c r="KX54" s="111"/>
      <c r="KY54" s="112"/>
      <c r="KZ54" s="110">
        <f>データ!$D$10</f>
        <v>42370</v>
      </c>
      <c r="LA54" s="111"/>
      <c r="LB54" s="111"/>
      <c r="LC54" s="111"/>
      <c r="LD54" s="111"/>
      <c r="LE54" s="111"/>
      <c r="LF54" s="111"/>
      <c r="LG54" s="111"/>
      <c r="LH54" s="111"/>
      <c r="LI54" s="111"/>
      <c r="LJ54" s="111"/>
      <c r="LK54" s="111"/>
      <c r="LL54" s="111"/>
      <c r="LM54" s="111"/>
      <c r="LN54" s="111"/>
      <c r="LO54" s="111"/>
      <c r="LP54" s="111"/>
      <c r="LQ54" s="111"/>
      <c r="LR54" s="111"/>
      <c r="LS54" s="112"/>
      <c r="LT54" s="110">
        <f>データ!$E$10</f>
        <v>42736</v>
      </c>
      <c r="LU54" s="111"/>
      <c r="LV54" s="111"/>
      <c r="LW54" s="111"/>
      <c r="LX54" s="111"/>
      <c r="LY54" s="111"/>
      <c r="LZ54" s="111"/>
      <c r="MA54" s="111"/>
      <c r="MB54" s="111"/>
      <c r="MC54" s="111"/>
      <c r="MD54" s="111"/>
      <c r="ME54" s="111"/>
      <c r="MF54" s="111"/>
      <c r="MG54" s="111"/>
      <c r="MH54" s="111"/>
      <c r="MI54" s="111"/>
      <c r="MJ54" s="111"/>
      <c r="MK54" s="111"/>
      <c r="ML54" s="111"/>
      <c r="MM54" s="112"/>
      <c r="MN54" s="110">
        <f>データ!$F$10</f>
        <v>43101</v>
      </c>
      <c r="MO54" s="111"/>
      <c r="MP54" s="111"/>
      <c r="MQ54" s="111"/>
      <c r="MR54" s="111"/>
      <c r="MS54" s="111"/>
      <c r="MT54" s="111"/>
      <c r="MU54" s="111"/>
      <c r="MV54" s="111"/>
      <c r="MW54" s="111"/>
      <c r="MX54" s="111"/>
      <c r="MY54" s="111"/>
      <c r="MZ54" s="111"/>
      <c r="NA54" s="111"/>
      <c r="NB54" s="111"/>
      <c r="NC54" s="111"/>
      <c r="ND54" s="111"/>
      <c r="NE54" s="111"/>
      <c r="NF54" s="111"/>
      <c r="NG54" s="112"/>
      <c r="NH54" s="30"/>
      <c r="NI54" s="32"/>
      <c r="NJ54" s="2"/>
      <c r="NK54" s="2"/>
      <c r="NL54" s="2"/>
      <c r="NM54" s="2"/>
      <c r="NN54" s="2"/>
      <c r="NO54" s="2"/>
      <c r="NP54" s="2"/>
      <c r="NQ54" s="2"/>
      <c r="NR54" s="28"/>
      <c r="NS54" s="29"/>
      <c r="NT54" s="108"/>
      <c r="NU54" s="108"/>
      <c r="NV54" s="108"/>
      <c r="NW54" s="108"/>
      <c r="NX54" s="108"/>
      <c r="NY54" s="108"/>
      <c r="NZ54" s="108"/>
      <c r="OA54" s="108"/>
      <c r="OB54" s="108"/>
      <c r="OC54" s="108"/>
      <c r="OD54" s="108"/>
      <c r="OE54" s="109"/>
      <c r="OF54" s="110">
        <f>データ!$B$10</f>
        <v>41640</v>
      </c>
      <c r="OG54" s="111"/>
      <c r="OH54" s="111"/>
      <c r="OI54" s="111"/>
      <c r="OJ54" s="111"/>
      <c r="OK54" s="111"/>
      <c r="OL54" s="111"/>
      <c r="OM54" s="111"/>
      <c r="ON54" s="111"/>
      <c r="OO54" s="111"/>
      <c r="OP54" s="111"/>
      <c r="OQ54" s="111"/>
      <c r="OR54" s="111"/>
      <c r="OS54" s="111"/>
      <c r="OT54" s="111"/>
      <c r="OU54" s="111"/>
      <c r="OV54" s="111"/>
      <c r="OW54" s="111"/>
      <c r="OX54" s="111"/>
      <c r="OY54" s="112"/>
      <c r="OZ54" s="110">
        <f>データ!$C$10</f>
        <v>42005</v>
      </c>
      <c r="PA54" s="111"/>
      <c r="PB54" s="111"/>
      <c r="PC54" s="111"/>
      <c r="PD54" s="111"/>
      <c r="PE54" s="111"/>
      <c r="PF54" s="111"/>
      <c r="PG54" s="111"/>
      <c r="PH54" s="111"/>
      <c r="PI54" s="111"/>
      <c r="PJ54" s="111"/>
      <c r="PK54" s="111"/>
      <c r="PL54" s="111"/>
      <c r="PM54" s="111"/>
      <c r="PN54" s="111"/>
      <c r="PO54" s="111"/>
      <c r="PP54" s="111"/>
      <c r="PQ54" s="111"/>
      <c r="PR54" s="111"/>
      <c r="PS54" s="112"/>
      <c r="PT54" s="110">
        <f>データ!$D$10</f>
        <v>42370</v>
      </c>
      <c r="PU54" s="111"/>
      <c r="PV54" s="111"/>
      <c r="PW54" s="111"/>
      <c r="PX54" s="111"/>
      <c r="PY54" s="111"/>
      <c r="PZ54" s="111"/>
      <c r="QA54" s="111"/>
      <c r="QB54" s="111"/>
      <c r="QC54" s="111"/>
      <c r="QD54" s="111"/>
      <c r="QE54" s="111"/>
      <c r="QF54" s="111"/>
      <c r="QG54" s="111"/>
      <c r="QH54" s="111"/>
      <c r="QI54" s="111"/>
      <c r="QJ54" s="111"/>
      <c r="QK54" s="111"/>
      <c r="QL54" s="111"/>
      <c r="QM54" s="112"/>
      <c r="QN54" s="110">
        <f>データ!$E$10</f>
        <v>42736</v>
      </c>
      <c r="QO54" s="111"/>
      <c r="QP54" s="111"/>
      <c r="QQ54" s="111"/>
      <c r="QR54" s="111"/>
      <c r="QS54" s="111"/>
      <c r="QT54" s="111"/>
      <c r="QU54" s="111"/>
      <c r="QV54" s="111"/>
      <c r="QW54" s="111"/>
      <c r="QX54" s="111"/>
      <c r="QY54" s="111"/>
      <c r="QZ54" s="111"/>
      <c r="RA54" s="111"/>
      <c r="RB54" s="111"/>
      <c r="RC54" s="111"/>
      <c r="RD54" s="111"/>
      <c r="RE54" s="111"/>
      <c r="RF54" s="111"/>
      <c r="RG54" s="112"/>
      <c r="RH54" s="110">
        <f>データ!$F$10</f>
        <v>43101</v>
      </c>
      <c r="RI54" s="111"/>
      <c r="RJ54" s="111"/>
      <c r="RK54" s="111"/>
      <c r="RL54" s="111"/>
      <c r="RM54" s="111"/>
      <c r="RN54" s="111"/>
      <c r="RO54" s="111"/>
      <c r="RP54" s="111"/>
      <c r="RQ54" s="111"/>
      <c r="RR54" s="111"/>
      <c r="RS54" s="111"/>
      <c r="RT54" s="111"/>
      <c r="RU54" s="111"/>
      <c r="RV54" s="111"/>
      <c r="RW54" s="111"/>
      <c r="RX54" s="111"/>
      <c r="RY54" s="111"/>
      <c r="RZ54" s="111"/>
      <c r="SA54" s="112"/>
      <c r="SB54" s="30"/>
      <c r="SC54" s="32"/>
      <c r="SD54" s="2"/>
      <c r="SE54" s="2"/>
      <c r="SF54" s="2"/>
      <c r="SG54" s="2"/>
      <c r="SH54" s="2"/>
      <c r="SI54" s="2"/>
      <c r="SJ54" s="2"/>
      <c r="SK54" s="27"/>
      <c r="SL54" s="2"/>
      <c r="SM54" s="79"/>
      <c r="SN54" s="80"/>
      <c r="SO54" s="80"/>
      <c r="SP54" s="80"/>
      <c r="SQ54" s="80"/>
      <c r="SR54" s="80"/>
      <c r="SS54" s="80"/>
      <c r="ST54" s="80"/>
      <c r="SU54" s="80"/>
      <c r="SV54" s="80"/>
      <c r="SW54" s="80"/>
      <c r="SX54" s="80"/>
      <c r="SY54" s="80"/>
      <c r="SZ54" s="80"/>
      <c r="TA54" s="81"/>
    </row>
    <row r="55" spans="1:521" ht="13.5" customHeight="1" x14ac:dyDescent="0.15">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102.61</v>
      </c>
      <c r="Y55" s="106"/>
      <c r="Z55" s="106"/>
      <c r="AA55" s="106"/>
      <c r="AB55" s="106"/>
      <c r="AC55" s="106"/>
      <c r="AD55" s="106"/>
      <c r="AE55" s="106"/>
      <c r="AF55" s="106"/>
      <c r="AG55" s="106"/>
      <c r="AH55" s="106"/>
      <c r="AI55" s="106"/>
      <c r="AJ55" s="106"/>
      <c r="AK55" s="106"/>
      <c r="AL55" s="106"/>
      <c r="AM55" s="106"/>
      <c r="AN55" s="106"/>
      <c r="AO55" s="106"/>
      <c r="AP55" s="106"/>
      <c r="AQ55" s="107"/>
      <c r="AR55" s="105">
        <f>データ!BM6</f>
        <v>107.97</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110.75</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111.73</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115.66</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19.16</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18.27</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17.86</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17.72</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17.07</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56.08</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56.19</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54.62</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56.14</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54.56</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76.989999999999995</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78.33</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78.34</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78.3</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78.36</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79"/>
      <c r="SN55" s="80"/>
      <c r="SO55" s="80"/>
      <c r="SP55" s="80"/>
      <c r="SQ55" s="80"/>
      <c r="SR55" s="80"/>
      <c r="SS55" s="80"/>
      <c r="ST55" s="80"/>
      <c r="SU55" s="80"/>
      <c r="SV55" s="80"/>
      <c r="SW55" s="80"/>
      <c r="SX55" s="80"/>
      <c r="SY55" s="80"/>
      <c r="SZ55" s="80"/>
      <c r="TA55" s="81"/>
    </row>
    <row r="56" spans="1:521" ht="13.5" customHeight="1" x14ac:dyDescent="0.15">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118.2</v>
      </c>
      <c r="Y56" s="106"/>
      <c r="Z56" s="106"/>
      <c r="AA56" s="106"/>
      <c r="AB56" s="106"/>
      <c r="AC56" s="106"/>
      <c r="AD56" s="106"/>
      <c r="AE56" s="106"/>
      <c r="AF56" s="106"/>
      <c r="AG56" s="106"/>
      <c r="AH56" s="106"/>
      <c r="AI56" s="106"/>
      <c r="AJ56" s="106"/>
      <c r="AK56" s="106"/>
      <c r="AL56" s="106"/>
      <c r="AM56" s="106"/>
      <c r="AN56" s="106"/>
      <c r="AO56" s="106"/>
      <c r="AP56" s="106"/>
      <c r="AQ56" s="107"/>
      <c r="AR56" s="105">
        <f>データ!BR6</f>
        <v>119.5</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118.99</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119.17</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117.72</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17.100000000000001</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16.91</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16.850000000000001</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16.8</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17.03</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57.65</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57.52</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57.55</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57.69</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58.56</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79.72</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79.7</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79.42</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79.2</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80.5</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79"/>
      <c r="SN56" s="80"/>
      <c r="SO56" s="80"/>
      <c r="SP56" s="80"/>
      <c r="SQ56" s="80"/>
      <c r="SR56" s="80"/>
      <c r="SS56" s="80"/>
      <c r="ST56" s="80"/>
      <c r="SU56" s="80"/>
      <c r="SV56" s="80"/>
      <c r="SW56" s="80"/>
      <c r="SX56" s="80"/>
      <c r="SY56" s="80"/>
      <c r="SZ56" s="80"/>
      <c r="TA56" s="81"/>
    </row>
    <row r="57" spans="1:521" ht="13.5" customHeight="1" x14ac:dyDescent="0.15">
      <c r="A57" s="2"/>
      <c r="B57" s="26"/>
      <c r="C57" s="2"/>
      <c r="D57" s="2"/>
      <c r="E57" s="2"/>
      <c r="F57" s="2"/>
      <c r="G57" s="2"/>
      <c r="H57" s="2"/>
      <c r="I57" s="2"/>
      <c r="J57" s="67"/>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9"/>
      <c r="DV57" s="2"/>
      <c r="DW57" s="2"/>
      <c r="DX57" s="2"/>
      <c r="DY57" s="2"/>
      <c r="DZ57" s="2"/>
      <c r="EA57" s="2"/>
      <c r="EB57" s="2"/>
      <c r="EC57" s="2"/>
      <c r="ED57" s="67"/>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c r="GH57" s="68"/>
      <c r="GI57" s="68"/>
      <c r="GJ57" s="68"/>
      <c r="GK57" s="68"/>
      <c r="GL57" s="68"/>
      <c r="GM57" s="68"/>
      <c r="GN57" s="68"/>
      <c r="GO57" s="68"/>
      <c r="GP57" s="68"/>
      <c r="GQ57" s="68"/>
      <c r="GR57" s="68"/>
      <c r="GS57" s="68"/>
      <c r="GT57" s="68"/>
      <c r="GU57" s="68"/>
      <c r="GV57" s="68"/>
      <c r="GW57" s="68"/>
      <c r="GX57" s="68"/>
      <c r="GY57" s="68"/>
      <c r="GZ57" s="68"/>
      <c r="HA57" s="68"/>
      <c r="HB57" s="68"/>
      <c r="HC57" s="68"/>
      <c r="HD57" s="68"/>
      <c r="HE57" s="68"/>
      <c r="HF57" s="68"/>
      <c r="HG57" s="68"/>
      <c r="HH57" s="68"/>
      <c r="HI57" s="68"/>
      <c r="HJ57" s="68"/>
      <c r="HK57" s="68"/>
      <c r="HL57" s="68"/>
      <c r="HM57" s="68"/>
      <c r="HN57" s="68"/>
      <c r="HO57" s="68"/>
      <c r="HP57" s="68"/>
      <c r="HQ57" s="68"/>
      <c r="HR57" s="68"/>
      <c r="HS57" s="68"/>
      <c r="HT57" s="68"/>
      <c r="HU57" s="68"/>
      <c r="HV57" s="68"/>
      <c r="HW57" s="68"/>
      <c r="HX57" s="68"/>
      <c r="HY57" s="68"/>
      <c r="HZ57" s="68"/>
      <c r="IA57" s="68"/>
      <c r="IB57" s="68"/>
      <c r="IC57" s="68"/>
      <c r="ID57" s="68"/>
      <c r="IE57" s="68"/>
      <c r="IF57" s="68"/>
      <c r="IG57" s="68"/>
      <c r="IH57" s="68"/>
      <c r="II57" s="68"/>
      <c r="IJ57" s="68"/>
      <c r="IK57" s="68"/>
      <c r="IL57" s="68"/>
      <c r="IM57" s="68"/>
      <c r="IN57" s="68"/>
      <c r="IO57" s="69"/>
      <c r="IP57" s="2"/>
      <c r="IQ57" s="2"/>
      <c r="IR57" s="2"/>
      <c r="IS57" s="2"/>
      <c r="IT57" s="2"/>
      <c r="IU57" s="2"/>
      <c r="IV57" s="2"/>
      <c r="IW57" s="2"/>
      <c r="IX57" s="67"/>
      <c r="IY57" s="68"/>
      <c r="IZ57" s="68"/>
      <c r="JA57" s="68"/>
      <c r="JB57" s="68"/>
      <c r="JC57" s="68"/>
      <c r="JD57" s="68"/>
      <c r="JE57" s="68"/>
      <c r="JF57" s="68"/>
      <c r="JG57" s="68"/>
      <c r="JH57" s="68"/>
      <c r="JI57" s="68"/>
      <c r="JJ57" s="68"/>
      <c r="JK57" s="68"/>
      <c r="JL57" s="68"/>
      <c r="JM57" s="68"/>
      <c r="JN57" s="68"/>
      <c r="JO57" s="68"/>
      <c r="JP57" s="68"/>
      <c r="JQ57" s="68"/>
      <c r="JR57" s="68"/>
      <c r="JS57" s="68"/>
      <c r="JT57" s="68"/>
      <c r="JU57" s="68"/>
      <c r="JV57" s="68"/>
      <c r="JW57" s="68"/>
      <c r="JX57" s="68"/>
      <c r="JY57" s="68"/>
      <c r="JZ57" s="68"/>
      <c r="KA57" s="68"/>
      <c r="KB57" s="68"/>
      <c r="KC57" s="68"/>
      <c r="KD57" s="68"/>
      <c r="KE57" s="68"/>
      <c r="KF57" s="68"/>
      <c r="KG57" s="68"/>
      <c r="KH57" s="68"/>
      <c r="KI57" s="68"/>
      <c r="KJ57" s="68"/>
      <c r="KK57" s="68"/>
      <c r="KL57" s="68"/>
      <c r="KM57" s="68"/>
      <c r="KN57" s="68"/>
      <c r="KO57" s="68"/>
      <c r="KP57" s="68"/>
      <c r="KQ57" s="68"/>
      <c r="KR57" s="68"/>
      <c r="KS57" s="68"/>
      <c r="KT57" s="68"/>
      <c r="KU57" s="68"/>
      <c r="KV57" s="68"/>
      <c r="KW57" s="68"/>
      <c r="KX57" s="68"/>
      <c r="KY57" s="68"/>
      <c r="KZ57" s="68"/>
      <c r="LA57" s="68"/>
      <c r="LB57" s="68"/>
      <c r="LC57" s="68"/>
      <c r="LD57" s="68"/>
      <c r="LE57" s="68"/>
      <c r="LF57" s="68"/>
      <c r="LG57" s="68"/>
      <c r="LH57" s="68"/>
      <c r="LI57" s="68"/>
      <c r="LJ57" s="68"/>
      <c r="LK57" s="68"/>
      <c r="LL57" s="68"/>
      <c r="LM57" s="68"/>
      <c r="LN57" s="68"/>
      <c r="LO57" s="68"/>
      <c r="LP57" s="68"/>
      <c r="LQ57" s="68"/>
      <c r="LR57" s="68"/>
      <c r="LS57" s="68"/>
      <c r="LT57" s="68"/>
      <c r="LU57" s="68"/>
      <c r="LV57" s="68"/>
      <c r="LW57" s="68"/>
      <c r="LX57" s="68"/>
      <c r="LY57" s="68"/>
      <c r="LZ57" s="68"/>
      <c r="MA57" s="68"/>
      <c r="MB57" s="68"/>
      <c r="MC57" s="68"/>
      <c r="MD57" s="68"/>
      <c r="ME57" s="68"/>
      <c r="MF57" s="68"/>
      <c r="MG57" s="68"/>
      <c r="MH57" s="68"/>
      <c r="MI57" s="68"/>
      <c r="MJ57" s="68"/>
      <c r="MK57" s="68"/>
      <c r="ML57" s="68"/>
      <c r="MM57" s="68"/>
      <c r="MN57" s="68"/>
      <c r="MO57" s="68"/>
      <c r="MP57" s="68"/>
      <c r="MQ57" s="68"/>
      <c r="MR57" s="68"/>
      <c r="MS57" s="68"/>
      <c r="MT57" s="68"/>
      <c r="MU57" s="68"/>
      <c r="MV57" s="68"/>
      <c r="MW57" s="68"/>
      <c r="MX57" s="68"/>
      <c r="MY57" s="68"/>
      <c r="MZ57" s="68"/>
      <c r="NA57" s="68"/>
      <c r="NB57" s="68"/>
      <c r="NC57" s="68"/>
      <c r="ND57" s="68"/>
      <c r="NE57" s="68"/>
      <c r="NF57" s="68"/>
      <c r="NG57" s="68"/>
      <c r="NH57" s="68"/>
      <c r="NI57" s="69"/>
      <c r="NJ57" s="2"/>
      <c r="NK57" s="2"/>
      <c r="NL57" s="2"/>
      <c r="NM57" s="2"/>
      <c r="NN57" s="2"/>
      <c r="NO57" s="2"/>
      <c r="NP57" s="2"/>
      <c r="NQ57" s="2"/>
      <c r="NR57" s="67"/>
      <c r="NS57" s="68"/>
      <c r="NT57" s="68"/>
      <c r="NU57" s="68"/>
      <c r="NV57" s="68"/>
      <c r="NW57" s="68"/>
      <c r="NX57" s="68"/>
      <c r="NY57" s="68"/>
      <c r="NZ57" s="68"/>
      <c r="OA57" s="68"/>
      <c r="OB57" s="68"/>
      <c r="OC57" s="68"/>
      <c r="OD57" s="68"/>
      <c r="OE57" s="68"/>
      <c r="OF57" s="68"/>
      <c r="OG57" s="68"/>
      <c r="OH57" s="68"/>
      <c r="OI57" s="68"/>
      <c r="OJ57" s="68"/>
      <c r="OK57" s="68"/>
      <c r="OL57" s="68"/>
      <c r="OM57" s="68"/>
      <c r="ON57" s="68"/>
      <c r="OO57" s="68"/>
      <c r="OP57" s="68"/>
      <c r="OQ57" s="68"/>
      <c r="OR57" s="68"/>
      <c r="OS57" s="68"/>
      <c r="OT57" s="68"/>
      <c r="OU57" s="68"/>
      <c r="OV57" s="68"/>
      <c r="OW57" s="68"/>
      <c r="OX57" s="68"/>
      <c r="OY57" s="68"/>
      <c r="OZ57" s="68"/>
      <c r="PA57" s="68"/>
      <c r="PB57" s="68"/>
      <c r="PC57" s="68"/>
      <c r="PD57" s="68"/>
      <c r="PE57" s="68"/>
      <c r="PF57" s="68"/>
      <c r="PG57" s="68"/>
      <c r="PH57" s="68"/>
      <c r="PI57" s="68"/>
      <c r="PJ57" s="68"/>
      <c r="PK57" s="68"/>
      <c r="PL57" s="68"/>
      <c r="PM57" s="68"/>
      <c r="PN57" s="68"/>
      <c r="PO57" s="68"/>
      <c r="PP57" s="68"/>
      <c r="PQ57" s="68"/>
      <c r="PR57" s="68"/>
      <c r="PS57" s="68"/>
      <c r="PT57" s="68"/>
      <c r="PU57" s="68"/>
      <c r="PV57" s="68"/>
      <c r="PW57" s="68"/>
      <c r="PX57" s="68"/>
      <c r="PY57" s="68"/>
      <c r="PZ57" s="68"/>
      <c r="QA57" s="68"/>
      <c r="QB57" s="68"/>
      <c r="QC57" s="68"/>
      <c r="QD57" s="68"/>
      <c r="QE57" s="68"/>
      <c r="QF57" s="68"/>
      <c r="QG57" s="68"/>
      <c r="QH57" s="68"/>
      <c r="QI57" s="68"/>
      <c r="QJ57" s="68"/>
      <c r="QK57" s="68"/>
      <c r="QL57" s="68"/>
      <c r="QM57" s="68"/>
      <c r="QN57" s="68"/>
      <c r="QO57" s="68"/>
      <c r="QP57" s="68"/>
      <c r="QQ57" s="68"/>
      <c r="QR57" s="68"/>
      <c r="QS57" s="68"/>
      <c r="QT57" s="68"/>
      <c r="QU57" s="68"/>
      <c r="QV57" s="68"/>
      <c r="QW57" s="68"/>
      <c r="QX57" s="68"/>
      <c r="QY57" s="68"/>
      <c r="QZ57" s="68"/>
      <c r="RA57" s="68"/>
      <c r="RB57" s="68"/>
      <c r="RC57" s="68"/>
      <c r="RD57" s="68"/>
      <c r="RE57" s="68"/>
      <c r="RF57" s="68"/>
      <c r="RG57" s="68"/>
      <c r="RH57" s="68"/>
      <c r="RI57" s="68"/>
      <c r="RJ57" s="68"/>
      <c r="RK57" s="68"/>
      <c r="RL57" s="68"/>
      <c r="RM57" s="68"/>
      <c r="RN57" s="68"/>
      <c r="RO57" s="68"/>
      <c r="RP57" s="68"/>
      <c r="RQ57" s="68"/>
      <c r="RR57" s="68"/>
      <c r="RS57" s="68"/>
      <c r="RT57" s="68"/>
      <c r="RU57" s="68"/>
      <c r="RV57" s="68"/>
      <c r="RW57" s="68"/>
      <c r="RX57" s="68"/>
      <c r="RY57" s="68"/>
      <c r="RZ57" s="68"/>
      <c r="SA57" s="68"/>
      <c r="SB57" s="68"/>
      <c r="SC57" s="69"/>
      <c r="SD57" s="2"/>
      <c r="SE57" s="2"/>
      <c r="SF57" s="2"/>
      <c r="SG57" s="2"/>
      <c r="SH57" s="2"/>
      <c r="SI57" s="2"/>
      <c r="SJ57" s="2"/>
      <c r="SK57" s="27"/>
      <c r="SL57" s="2"/>
      <c r="SM57" s="79"/>
      <c r="SN57" s="80"/>
      <c r="SO57" s="80"/>
      <c r="SP57" s="80"/>
      <c r="SQ57" s="80"/>
      <c r="SR57" s="80"/>
      <c r="SS57" s="80"/>
      <c r="ST57" s="80"/>
      <c r="SU57" s="80"/>
      <c r="SV57" s="80"/>
      <c r="SW57" s="80"/>
      <c r="SX57" s="80"/>
      <c r="SY57" s="80"/>
      <c r="SZ57" s="80"/>
      <c r="TA57" s="81"/>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79"/>
      <c r="SN58" s="80"/>
      <c r="SO58" s="80"/>
      <c r="SP58" s="80"/>
      <c r="SQ58" s="80"/>
      <c r="SR58" s="80"/>
      <c r="SS58" s="80"/>
      <c r="ST58" s="80"/>
      <c r="SU58" s="80"/>
      <c r="SV58" s="80"/>
      <c r="SW58" s="80"/>
      <c r="SX58" s="80"/>
      <c r="SY58" s="80"/>
      <c r="SZ58" s="80"/>
      <c r="TA58" s="81"/>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79"/>
      <c r="SN59" s="80"/>
      <c r="SO59" s="80"/>
      <c r="SP59" s="80"/>
      <c r="SQ59" s="80"/>
      <c r="SR59" s="80"/>
      <c r="SS59" s="80"/>
      <c r="ST59" s="80"/>
      <c r="SU59" s="80"/>
      <c r="SV59" s="80"/>
      <c r="SW59" s="80"/>
      <c r="SX59" s="80"/>
      <c r="SY59" s="80"/>
      <c r="SZ59" s="80"/>
      <c r="TA59" s="81"/>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79"/>
      <c r="SN60" s="80"/>
      <c r="SO60" s="80"/>
      <c r="SP60" s="80"/>
      <c r="SQ60" s="80"/>
      <c r="SR60" s="80"/>
      <c r="SS60" s="80"/>
      <c r="ST60" s="80"/>
      <c r="SU60" s="80"/>
      <c r="SV60" s="80"/>
      <c r="SW60" s="80"/>
      <c r="SX60" s="80"/>
      <c r="SY60" s="80"/>
      <c r="SZ60" s="80"/>
      <c r="TA60" s="81"/>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79"/>
      <c r="SN61" s="80"/>
      <c r="SO61" s="80"/>
      <c r="SP61" s="80"/>
      <c r="SQ61" s="80"/>
      <c r="SR61" s="80"/>
      <c r="SS61" s="80"/>
      <c r="ST61" s="80"/>
      <c r="SU61" s="80"/>
      <c r="SV61" s="80"/>
      <c r="SW61" s="80"/>
      <c r="SX61" s="80"/>
      <c r="SY61" s="80"/>
      <c r="SZ61" s="80"/>
      <c r="TA61" s="81"/>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79"/>
      <c r="SN62" s="80"/>
      <c r="SO62" s="80"/>
      <c r="SP62" s="80"/>
      <c r="SQ62" s="80"/>
      <c r="SR62" s="80"/>
      <c r="SS62" s="80"/>
      <c r="ST62" s="80"/>
      <c r="SU62" s="80"/>
      <c r="SV62" s="80"/>
      <c r="SW62" s="80"/>
      <c r="SX62" s="80"/>
      <c r="SY62" s="80"/>
      <c r="SZ62" s="80"/>
      <c r="TA62" s="81"/>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79"/>
      <c r="SN63" s="80"/>
      <c r="SO63" s="80"/>
      <c r="SP63" s="80"/>
      <c r="SQ63" s="80"/>
      <c r="SR63" s="80"/>
      <c r="SS63" s="80"/>
      <c r="ST63" s="80"/>
      <c r="SU63" s="80"/>
      <c r="SV63" s="80"/>
      <c r="SW63" s="80"/>
      <c r="SX63" s="80"/>
      <c r="SY63" s="80"/>
      <c r="SZ63" s="80"/>
      <c r="TA63" s="81"/>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79"/>
      <c r="SN64" s="80"/>
      <c r="SO64" s="80"/>
      <c r="SP64" s="80"/>
      <c r="SQ64" s="80"/>
      <c r="SR64" s="80"/>
      <c r="SS64" s="80"/>
      <c r="ST64" s="80"/>
      <c r="SU64" s="80"/>
      <c r="SV64" s="80"/>
      <c r="SW64" s="80"/>
      <c r="SX64" s="80"/>
      <c r="SY64" s="80"/>
      <c r="SZ64" s="80"/>
      <c r="TA64" s="81"/>
    </row>
    <row r="65" spans="1:521" ht="13.5" customHeight="1" x14ac:dyDescent="0.15">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82"/>
      <c r="SN65" s="83"/>
      <c r="SO65" s="83"/>
      <c r="SP65" s="83"/>
      <c r="SQ65" s="83"/>
      <c r="SR65" s="83"/>
      <c r="SS65" s="83"/>
      <c r="ST65" s="83"/>
      <c r="SU65" s="83"/>
      <c r="SV65" s="83"/>
      <c r="SW65" s="83"/>
      <c r="SX65" s="83"/>
      <c r="SY65" s="83"/>
      <c r="SZ65" s="83"/>
      <c r="TA65" s="84"/>
    </row>
    <row r="66" spans="1:521" ht="13.5" customHeight="1" x14ac:dyDescent="0.15">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3" t="s">
        <v>27</v>
      </c>
      <c r="SN66" s="74"/>
      <c r="SO66" s="74"/>
      <c r="SP66" s="74"/>
      <c r="SQ66" s="74"/>
      <c r="SR66" s="74"/>
      <c r="SS66" s="74"/>
      <c r="ST66" s="74"/>
      <c r="SU66" s="74"/>
      <c r="SV66" s="74"/>
      <c r="SW66" s="74"/>
      <c r="SX66" s="74"/>
      <c r="SY66" s="74"/>
      <c r="SZ66" s="74"/>
      <c r="TA66" s="75"/>
    </row>
    <row r="67" spans="1:521" ht="13.5" customHeight="1" x14ac:dyDescent="0.15">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76"/>
      <c r="SN67" s="77"/>
      <c r="SO67" s="77"/>
      <c r="SP67" s="77"/>
      <c r="SQ67" s="77"/>
      <c r="SR67" s="77"/>
      <c r="SS67" s="77"/>
      <c r="ST67" s="77"/>
      <c r="SU67" s="77"/>
      <c r="SV67" s="77"/>
      <c r="SW67" s="77"/>
      <c r="SX67" s="77"/>
      <c r="SY67" s="77"/>
      <c r="SZ67" s="77"/>
      <c r="TA67" s="78"/>
    </row>
    <row r="68" spans="1:521" ht="13.5" customHeight="1" x14ac:dyDescent="0.15">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79" t="s">
        <v>106</v>
      </c>
      <c r="SN68" s="80"/>
      <c r="SO68" s="80"/>
      <c r="SP68" s="80"/>
      <c r="SQ68" s="80"/>
      <c r="SR68" s="80"/>
      <c r="SS68" s="80"/>
      <c r="ST68" s="80"/>
      <c r="SU68" s="80"/>
      <c r="SV68" s="80"/>
      <c r="SW68" s="80"/>
      <c r="SX68" s="80"/>
      <c r="SY68" s="80"/>
      <c r="SZ68" s="80"/>
      <c r="TA68" s="81"/>
    </row>
    <row r="69" spans="1:521" ht="13.5" customHeight="1" x14ac:dyDescent="0.15">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79"/>
      <c r="SN69" s="80"/>
      <c r="SO69" s="80"/>
      <c r="SP69" s="80"/>
      <c r="SQ69" s="80"/>
      <c r="SR69" s="80"/>
      <c r="SS69" s="80"/>
      <c r="ST69" s="80"/>
      <c r="SU69" s="80"/>
      <c r="SV69" s="80"/>
      <c r="SW69" s="80"/>
      <c r="SX69" s="80"/>
      <c r="SY69" s="80"/>
      <c r="SZ69" s="80"/>
      <c r="TA69" s="81"/>
    </row>
    <row r="70" spans="1:521" ht="13.5" customHeight="1" x14ac:dyDescent="0.15">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79"/>
      <c r="SN70" s="80"/>
      <c r="SO70" s="80"/>
      <c r="SP70" s="80"/>
      <c r="SQ70" s="80"/>
      <c r="SR70" s="80"/>
      <c r="SS70" s="80"/>
      <c r="ST70" s="80"/>
      <c r="SU70" s="80"/>
      <c r="SV70" s="80"/>
      <c r="SW70" s="80"/>
      <c r="SX70" s="80"/>
      <c r="SY70" s="80"/>
      <c r="SZ70" s="80"/>
      <c r="TA70" s="81"/>
    </row>
    <row r="71" spans="1:521" ht="13.5" customHeight="1" x14ac:dyDescent="0.15">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79"/>
      <c r="SN71" s="80"/>
      <c r="SO71" s="80"/>
      <c r="SP71" s="80"/>
      <c r="SQ71" s="80"/>
      <c r="SR71" s="80"/>
      <c r="SS71" s="80"/>
      <c r="ST71" s="80"/>
      <c r="SU71" s="80"/>
      <c r="SV71" s="80"/>
      <c r="SW71" s="80"/>
      <c r="SX71" s="80"/>
      <c r="SY71" s="80"/>
      <c r="SZ71" s="80"/>
      <c r="TA71" s="81"/>
    </row>
    <row r="72" spans="1:521" ht="13.5" customHeight="1" x14ac:dyDescent="0.15">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79"/>
      <c r="SN72" s="80"/>
      <c r="SO72" s="80"/>
      <c r="SP72" s="80"/>
      <c r="SQ72" s="80"/>
      <c r="SR72" s="80"/>
      <c r="SS72" s="80"/>
      <c r="ST72" s="80"/>
      <c r="SU72" s="80"/>
      <c r="SV72" s="80"/>
      <c r="SW72" s="80"/>
      <c r="SX72" s="80"/>
      <c r="SY72" s="80"/>
      <c r="SZ72" s="80"/>
      <c r="TA72" s="81"/>
    </row>
    <row r="73" spans="1:521" ht="13.5" customHeight="1" x14ac:dyDescent="0.15">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79"/>
      <c r="SN73" s="80"/>
      <c r="SO73" s="80"/>
      <c r="SP73" s="80"/>
      <c r="SQ73" s="80"/>
      <c r="SR73" s="80"/>
      <c r="SS73" s="80"/>
      <c r="ST73" s="80"/>
      <c r="SU73" s="80"/>
      <c r="SV73" s="80"/>
      <c r="SW73" s="80"/>
      <c r="SX73" s="80"/>
      <c r="SY73" s="80"/>
      <c r="SZ73" s="80"/>
      <c r="TA73" s="81"/>
    </row>
    <row r="74" spans="1:521" ht="13.5" customHeight="1" x14ac:dyDescent="0.15">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79"/>
      <c r="SN74" s="80"/>
      <c r="SO74" s="80"/>
      <c r="SP74" s="80"/>
      <c r="SQ74" s="80"/>
      <c r="SR74" s="80"/>
      <c r="SS74" s="80"/>
      <c r="ST74" s="80"/>
      <c r="SU74" s="80"/>
      <c r="SV74" s="80"/>
      <c r="SW74" s="80"/>
      <c r="SX74" s="80"/>
      <c r="SY74" s="80"/>
      <c r="SZ74" s="80"/>
      <c r="TA74" s="81"/>
    </row>
    <row r="75" spans="1:521" ht="13.5" customHeight="1" x14ac:dyDescent="0.15">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79"/>
      <c r="SN75" s="80"/>
      <c r="SO75" s="80"/>
      <c r="SP75" s="80"/>
      <c r="SQ75" s="80"/>
      <c r="SR75" s="80"/>
      <c r="SS75" s="80"/>
      <c r="ST75" s="80"/>
      <c r="SU75" s="80"/>
      <c r="SV75" s="80"/>
      <c r="SW75" s="80"/>
      <c r="SX75" s="80"/>
      <c r="SY75" s="80"/>
      <c r="SZ75" s="80"/>
      <c r="TA75" s="81"/>
    </row>
    <row r="76" spans="1:521" ht="13.5" customHeight="1" x14ac:dyDescent="0.15">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79"/>
      <c r="SN76" s="80"/>
      <c r="SO76" s="80"/>
      <c r="SP76" s="80"/>
      <c r="SQ76" s="80"/>
      <c r="SR76" s="80"/>
      <c r="SS76" s="80"/>
      <c r="ST76" s="80"/>
      <c r="SU76" s="80"/>
      <c r="SV76" s="80"/>
      <c r="SW76" s="80"/>
      <c r="SX76" s="80"/>
      <c r="SY76" s="80"/>
      <c r="SZ76" s="80"/>
      <c r="TA76" s="81"/>
    </row>
    <row r="77" spans="1:521" ht="13.5" customHeight="1" x14ac:dyDescent="0.15">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79"/>
      <c r="SN77" s="80"/>
      <c r="SO77" s="80"/>
      <c r="SP77" s="80"/>
      <c r="SQ77" s="80"/>
      <c r="SR77" s="80"/>
      <c r="SS77" s="80"/>
      <c r="ST77" s="80"/>
      <c r="SU77" s="80"/>
      <c r="SV77" s="80"/>
      <c r="SW77" s="80"/>
      <c r="SX77" s="80"/>
      <c r="SY77" s="80"/>
      <c r="SZ77" s="80"/>
      <c r="TA77" s="81"/>
    </row>
    <row r="78" spans="1:521" ht="13.5" customHeight="1" x14ac:dyDescent="0.15">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79"/>
      <c r="SN78" s="80"/>
      <c r="SO78" s="80"/>
      <c r="SP78" s="80"/>
      <c r="SQ78" s="80"/>
      <c r="SR78" s="80"/>
      <c r="SS78" s="80"/>
      <c r="ST78" s="80"/>
      <c r="SU78" s="80"/>
      <c r="SV78" s="80"/>
      <c r="SW78" s="80"/>
      <c r="SX78" s="80"/>
      <c r="SY78" s="80"/>
      <c r="SZ78" s="80"/>
      <c r="TA78" s="81"/>
    </row>
    <row r="79" spans="1:521" ht="13.5" customHeight="1" x14ac:dyDescent="0.15">
      <c r="A79" s="2"/>
      <c r="B79" s="26"/>
      <c r="C79" s="2"/>
      <c r="D79" s="2"/>
      <c r="E79" s="2"/>
      <c r="F79" s="2"/>
      <c r="G79" s="2"/>
      <c r="H79" s="2"/>
      <c r="I79" s="2"/>
      <c r="J79" s="28"/>
      <c r="K79" s="29"/>
      <c r="L79" s="88"/>
      <c r="M79" s="88"/>
      <c r="N79" s="88"/>
      <c r="O79" s="88"/>
      <c r="P79" s="88"/>
      <c r="Q79" s="88"/>
      <c r="R79" s="88"/>
      <c r="S79" s="88"/>
      <c r="T79" s="88"/>
      <c r="U79" s="88"/>
      <c r="V79" s="88"/>
      <c r="W79" s="88"/>
      <c r="X79" s="89"/>
      <c r="Y79" s="85">
        <f>データ!$B$10</f>
        <v>41640</v>
      </c>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6"/>
      <c r="AY79" s="87"/>
      <c r="AZ79" s="85">
        <f>データ!$C$10</f>
        <v>42005</v>
      </c>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7"/>
      <c r="CA79" s="85">
        <f>データ!$D$10</f>
        <v>42370</v>
      </c>
      <c r="CB79" s="86"/>
      <c r="CC79" s="86"/>
      <c r="CD79" s="86"/>
      <c r="CE79" s="86"/>
      <c r="CF79" s="86"/>
      <c r="CG79" s="86"/>
      <c r="CH79" s="86"/>
      <c r="CI79" s="86"/>
      <c r="CJ79" s="86"/>
      <c r="CK79" s="86"/>
      <c r="CL79" s="86"/>
      <c r="CM79" s="86"/>
      <c r="CN79" s="86"/>
      <c r="CO79" s="86"/>
      <c r="CP79" s="86"/>
      <c r="CQ79" s="86"/>
      <c r="CR79" s="86"/>
      <c r="CS79" s="86"/>
      <c r="CT79" s="86"/>
      <c r="CU79" s="86"/>
      <c r="CV79" s="86"/>
      <c r="CW79" s="86"/>
      <c r="CX79" s="86"/>
      <c r="CY79" s="86"/>
      <c r="CZ79" s="86"/>
      <c r="DA79" s="87"/>
      <c r="DB79" s="85">
        <f>データ!$E$10</f>
        <v>42736</v>
      </c>
      <c r="DC79" s="86"/>
      <c r="DD79" s="86"/>
      <c r="DE79" s="86"/>
      <c r="DF79" s="86"/>
      <c r="DG79" s="86"/>
      <c r="DH79" s="86"/>
      <c r="DI79" s="86"/>
      <c r="DJ79" s="86"/>
      <c r="DK79" s="86"/>
      <c r="DL79" s="86"/>
      <c r="DM79" s="86"/>
      <c r="DN79" s="86"/>
      <c r="DO79" s="86"/>
      <c r="DP79" s="86"/>
      <c r="DQ79" s="86"/>
      <c r="DR79" s="86"/>
      <c r="DS79" s="86"/>
      <c r="DT79" s="86"/>
      <c r="DU79" s="86"/>
      <c r="DV79" s="86"/>
      <c r="DW79" s="86"/>
      <c r="DX79" s="86"/>
      <c r="DY79" s="86"/>
      <c r="DZ79" s="86"/>
      <c r="EA79" s="86"/>
      <c r="EB79" s="87"/>
      <c r="EC79" s="85">
        <f>データ!$F$10</f>
        <v>43101</v>
      </c>
      <c r="ED79" s="86"/>
      <c r="EE79" s="86"/>
      <c r="EF79" s="86"/>
      <c r="EG79" s="86"/>
      <c r="EH79" s="86"/>
      <c r="EI79" s="86"/>
      <c r="EJ79" s="86"/>
      <c r="EK79" s="86"/>
      <c r="EL79" s="86"/>
      <c r="EM79" s="86"/>
      <c r="EN79" s="86"/>
      <c r="EO79" s="86"/>
      <c r="EP79" s="86"/>
      <c r="EQ79" s="86"/>
      <c r="ER79" s="86"/>
      <c r="ES79" s="86"/>
      <c r="ET79" s="86"/>
      <c r="EU79" s="86"/>
      <c r="EV79" s="86"/>
      <c r="EW79" s="86"/>
      <c r="EX79" s="86"/>
      <c r="EY79" s="86"/>
      <c r="EZ79" s="86"/>
      <c r="FA79" s="86"/>
      <c r="FB79" s="86"/>
      <c r="FC79" s="87"/>
      <c r="FD79" s="29"/>
      <c r="FE79" s="32"/>
      <c r="FF79" s="2"/>
      <c r="FG79" s="2"/>
      <c r="FH79" s="2"/>
      <c r="FI79" s="2"/>
      <c r="FJ79" s="2"/>
      <c r="FK79" s="2"/>
      <c r="FL79" s="2"/>
      <c r="FM79" s="2"/>
      <c r="FN79" s="2"/>
      <c r="FO79" s="2"/>
      <c r="FP79" s="2"/>
      <c r="FQ79" s="2"/>
      <c r="FR79" s="2"/>
      <c r="FS79" s="2"/>
      <c r="FT79" s="2"/>
      <c r="FU79" s="2"/>
      <c r="FV79" s="28"/>
      <c r="FW79" s="29"/>
      <c r="FX79" s="88"/>
      <c r="FY79" s="88"/>
      <c r="FZ79" s="88"/>
      <c r="GA79" s="88"/>
      <c r="GB79" s="88"/>
      <c r="GC79" s="88"/>
      <c r="GD79" s="88"/>
      <c r="GE79" s="88"/>
      <c r="GF79" s="88"/>
      <c r="GG79" s="88"/>
      <c r="GH79" s="88"/>
      <c r="GI79" s="88"/>
      <c r="GJ79" s="89"/>
      <c r="GK79" s="85">
        <f>データ!$B$10</f>
        <v>41640</v>
      </c>
      <c r="GL79" s="86"/>
      <c r="GM79" s="86"/>
      <c r="GN79" s="86"/>
      <c r="GO79" s="86"/>
      <c r="GP79" s="86"/>
      <c r="GQ79" s="86"/>
      <c r="GR79" s="86"/>
      <c r="GS79" s="86"/>
      <c r="GT79" s="86"/>
      <c r="GU79" s="86"/>
      <c r="GV79" s="86"/>
      <c r="GW79" s="86"/>
      <c r="GX79" s="86"/>
      <c r="GY79" s="86"/>
      <c r="GZ79" s="86"/>
      <c r="HA79" s="86"/>
      <c r="HB79" s="86"/>
      <c r="HC79" s="86"/>
      <c r="HD79" s="86"/>
      <c r="HE79" s="86"/>
      <c r="HF79" s="86"/>
      <c r="HG79" s="86"/>
      <c r="HH79" s="86"/>
      <c r="HI79" s="86"/>
      <c r="HJ79" s="86"/>
      <c r="HK79" s="87"/>
      <c r="HL79" s="85">
        <f>データ!$C$10</f>
        <v>42005</v>
      </c>
      <c r="HM79" s="86"/>
      <c r="HN79" s="86"/>
      <c r="HO79" s="86"/>
      <c r="HP79" s="86"/>
      <c r="HQ79" s="86"/>
      <c r="HR79" s="86"/>
      <c r="HS79" s="86"/>
      <c r="HT79" s="86"/>
      <c r="HU79" s="86"/>
      <c r="HV79" s="86"/>
      <c r="HW79" s="86"/>
      <c r="HX79" s="86"/>
      <c r="HY79" s="86"/>
      <c r="HZ79" s="86"/>
      <c r="IA79" s="86"/>
      <c r="IB79" s="86"/>
      <c r="IC79" s="86"/>
      <c r="ID79" s="86"/>
      <c r="IE79" s="86"/>
      <c r="IF79" s="86"/>
      <c r="IG79" s="86"/>
      <c r="IH79" s="86"/>
      <c r="II79" s="86"/>
      <c r="IJ79" s="86"/>
      <c r="IK79" s="86"/>
      <c r="IL79" s="87"/>
      <c r="IM79" s="85">
        <f>データ!$D$10</f>
        <v>42370</v>
      </c>
      <c r="IN79" s="86"/>
      <c r="IO79" s="86"/>
      <c r="IP79" s="86"/>
      <c r="IQ79" s="86"/>
      <c r="IR79" s="86"/>
      <c r="IS79" s="86"/>
      <c r="IT79" s="86"/>
      <c r="IU79" s="86"/>
      <c r="IV79" s="86"/>
      <c r="IW79" s="86"/>
      <c r="IX79" s="86"/>
      <c r="IY79" s="86"/>
      <c r="IZ79" s="86"/>
      <c r="JA79" s="86"/>
      <c r="JB79" s="86"/>
      <c r="JC79" s="86"/>
      <c r="JD79" s="86"/>
      <c r="JE79" s="86"/>
      <c r="JF79" s="86"/>
      <c r="JG79" s="86"/>
      <c r="JH79" s="86"/>
      <c r="JI79" s="86"/>
      <c r="JJ79" s="86"/>
      <c r="JK79" s="86"/>
      <c r="JL79" s="86"/>
      <c r="JM79" s="87"/>
      <c r="JN79" s="85">
        <f>データ!$E$10</f>
        <v>42736</v>
      </c>
      <c r="JO79" s="86"/>
      <c r="JP79" s="86"/>
      <c r="JQ79" s="86"/>
      <c r="JR79" s="86"/>
      <c r="JS79" s="86"/>
      <c r="JT79" s="86"/>
      <c r="JU79" s="86"/>
      <c r="JV79" s="86"/>
      <c r="JW79" s="86"/>
      <c r="JX79" s="86"/>
      <c r="JY79" s="86"/>
      <c r="JZ79" s="86"/>
      <c r="KA79" s="86"/>
      <c r="KB79" s="86"/>
      <c r="KC79" s="86"/>
      <c r="KD79" s="86"/>
      <c r="KE79" s="86"/>
      <c r="KF79" s="86"/>
      <c r="KG79" s="86"/>
      <c r="KH79" s="86"/>
      <c r="KI79" s="86"/>
      <c r="KJ79" s="86"/>
      <c r="KK79" s="86"/>
      <c r="KL79" s="86"/>
      <c r="KM79" s="86"/>
      <c r="KN79" s="87"/>
      <c r="KO79" s="85">
        <f>データ!$F$10</f>
        <v>43101</v>
      </c>
      <c r="KP79" s="86"/>
      <c r="KQ79" s="86"/>
      <c r="KR79" s="86"/>
      <c r="KS79" s="86"/>
      <c r="KT79" s="86"/>
      <c r="KU79" s="86"/>
      <c r="KV79" s="86"/>
      <c r="KW79" s="86"/>
      <c r="KX79" s="86"/>
      <c r="KY79" s="86"/>
      <c r="KZ79" s="86"/>
      <c r="LA79" s="86"/>
      <c r="LB79" s="86"/>
      <c r="LC79" s="86"/>
      <c r="LD79" s="86"/>
      <c r="LE79" s="86"/>
      <c r="LF79" s="86"/>
      <c r="LG79" s="86"/>
      <c r="LH79" s="86"/>
      <c r="LI79" s="86"/>
      <c r="LJ79" s="86"/>
      <c r="LK79" s="86"/>
      <c r="LL79" s="86"/>
      <c r="LM79" s="86"/>
      <c r="LN79" s="86"/>
      <c r="LO79" s="87"/>
      <c r="LP79" s="29"/>
      <c r="LQ79" s="32"/>
      <c r="LR79" s="2"/>
      <c r="LS79" s="2"/>
      <c r="LT79" s="2"/>
      <c r="LU79" s="2"/>
      <c r="LV79" s="2"/>
      <c r="LW79" s="2"/>
      <c r="LX79" s="2"/>
      <c r="LY79" s="2"/>
      <c r="LZ79" s="2"/>
      <c r="MA79" s="2"/>
      <c r="MB79" s="2"/>
      <c r="MC79" s="2"/>
      <c r="MD79" s="2"/>
      <c r="ME79" s="2"/>
      <c r="MF79" s="2"/>
      <c r="MG79" s="2"/>
      <c r="MH79" s="28"/>
      <c r="MI79" s="29"/>
      <c r="MJ79" s="88"/>
      <c r="MK79" s="88"/>
      <c r="ML79" s="88"/>
      <c r="MM79" s="88"/>
      <c r="MN79" s="88"/>
      <c r="MO79" s="88"/>
      <c r="MP79" s="88"/>
      <c r="MQ79" s="88"/>
      <c r="MR79" s="88"/>
      <c r="MS79" s="88"/>
      <c r="MT79" s="88"/>
      <c r="MU79" s="88"/>
      <c r="MV79" s="89"/>
      <c r="MW79" s="85">
        <f>データ!$B$10</f>
        <v>41640</v>
      </c>
      <c r="MX79" s="86"/>
      <c r="MY79" s="86"/>
      <c r="MZ79" s="86"/>
      <c r="NA79" s="86"/>
      <c r="NB79" s="86"/>
      <c r="NC79" s="86"/>
      <c r="ND79" s="86"/>
      <c r="NE79" s="86"/>
      <c r="NF79" s="86"/>
      <c r="NG79" s="86"/>
      <c r="NH79" s="86"/>
      <c r="NI79" s="86"/>
      <c r="NJ79" s="86"/>
      <c r="NK79" s="86"/>
      <c r="NL79" s="86"/>
      <c r="NM79" s="86"/>
      <c r="NN79" s="86"/>
      <c r="NO79" s="86"/>
      <c r="NP79" s="86"/>
      <c r="NQ79" s="86"/>
      <c r="NR79" s="86"/>
      <c r="NS79" s="86"/>
      <c r="NT79" s="86"/>
      <c r="NU79" s="86"/>
      <c r="NV79" s="86"/>
      <c r="NW79" s="87"/>
      <c r="NX79" s="85">
        <f>データ!$C$10</f>
        <v>42005</v>
      </c>
      <c r="NY79" s="86"/>
      <c r="NZ79" s="86"/>
      <c r="OA79" s="86"/>
      <c r="OB79" s="86"/>
      <c r="OC79" s="86"/>
      <c r="OD79" s="86"/>
      <c r="OE79" s="86"/>
      <c r="OF79" s="86"/>
      <c r="OG79" s="86"/>
      <c r="OH79" s="86"/>
      <c r="OI79" s="86"/>
      <c r="OJ79" s="86"/>
      <c r="OK79" s="86"/>
      <c r="OL79" s="86"/>
      <c r="OM79" s="86"/>
      <c r="ON79" s="86"/>
      <c r="OO79" s="86"/>
      <c r="OP79" s="86"/>
      <c r="OQ79" s="86"/>
      <c r="OR79" s="86"/>
      <c r="OS79" s="86"/>
      <c r="OT79" s="86"/>
      <c r="OU79" s="86"/>
      <c r="OV79" s="86"/>
      <c r="OW79" s="86"/>
      <c r="OX79" s="87"/>
      <c r="OY79" s="85">
        <f>データ!$D$10</f>
        <v>42370</v>
      </c>
      <c r="OZ79" s="86"/>
      <c r="PA79" s="86"/>
      <c r="PB79" s="86"/>
      <c r="PC79" s="86"/>
      <c r="PD79" s="86"/>
      <c r="PE79" s="86"/>
      <c r="PF79" s="86"/>
      <c r="PG79" s="86"/>
      <c r="PH79" s="86"/>
      <c r="PI79" s="86"/>
      <c r="PJ79" s="86"/>
      <c r="PK79" s="86"/>
      <c r="PL79" s="86"/>
      <c r="PM79" s="86"/>
      <c r="PN79" s="86"/>
      <c r="PO79" s="86"/>
      <c r="PP79" s="86"/>
      <c r="PQ79" s="86"/>
      <c r="PR79" s="86"/>
      <c r="PS79" s="86"/>
      <c r="PT79" s="86"/>
      <c r="PU79" s="86"/>
      <c r="PV79" s="86"/>
      <c r="PW79" s="86"/>
      <c r="PX79" s="86"/>
      <c r="PY79" s="87"/>
      <c r="PZ79" s="85">
        <f>データ!$E$10</f>
        <v>42736</v>
      </c>
      <c r="QA79" s="86"/>
      <c r="QB79" s="86"/>
      <c r="QC79" s="86"/>
      <c r="QD79" s="86"/>
      <c r="QE79" s="86"/>
      <c r="QF79" s="86"/>
      <c r="QG79" s="86"/>
      <c r="QH79" s="86"/>
      <c r="QI79" s="86"/>
      <c r="QJ79" s="86"/>
      <c r="QK79" s="86"/>
      <c r="QL79" s="86"/>
      <c r="QM79" s="86"/>
      <c r="QN79" s="86"/>
      <c r="QO79" s="86"/>
      <c r="QP79" s="86"/>
      <c r="QQ79" s="86"/>
      <c r="QR79" s="86"/>
      <c r="QS79" s="86"/>
      <c r="QT79" s="86"/>
      <c r="QU79" s="86"/>
      <c r="QV79" s="86"/>
      <c r="QW79" s="86"/>
      <c r="QX79" s="86"/>
      <c r="QY79" s="86"/>
      <c r="QZ79" s="87"/>
      <c r="RA79" s="85">
        <f>データ!$F$10</f>
        <v>43101</v>
      </c>
      <c r="RB79" s="86"/>
      <c r="RC79" s="86"/>
      <c r="RD79" s="86"/>
      <c r="RE79" s="86"/>
      <c r="RF79" s="86"/>
      <c r="RG79" s="86"/>
      <c r="RH79" s="86"/>
      <c r="RI79" s="86"/>
      <c r="RJ79" s="86"/>
      <c r="RK79" s="86"/>
      <c r="RL79" s="86"/>
      <c r="RM79" s="86"/>
      <c r="RN79" s="86"/>
      <c r="RO79" s="86"/>
      <c r="RP79" s="86"/>
      <c r="RQ79" s="86"/>
      <c r="RR79" s="86"/>
      <c r="RS79" s="86"/>
      <c r="RT79" s="86"/>
      <c r="RU79" s="86"/>
      <c r="RV79" s="86"/>
      <c r="RW79" s="86"/>
      <c r="RX79" s="86"/>
      <c r="RY79" s="86"/>
      <c r="RZ79" s="86"/>
      <c r="SA79" s="87"/>
      <c r="SB79" s="29"/>
      <c r="SC79" s="32"/>
      <c r="SD79" s="2"/>
      <c r="SE79" s="2"/>
      <c r="SF79" s="2"/>
      <c r="SG79" s="2"/>
      <c r="SH79" s="2"/>
      <c r="SI79" s="2"/>
      <c r="SJ79" s="2"/>
      <c r="SK79" s="27"/>
      <c r="SL79" s="2"/>
      <c r="SM79" s="79"/>
      <c r="SN79" s="80"/>
      <c r="SO79" s="80"/>
      <c r="SP79" s="80"/>
      <c r="SQ79" s="80"/>
      <c r="SR79" s="80"/>
      <c r="SS79" s="80"/>
      <c r="ST79" s="80"/>
      <c r="SU79" s="80"/>
      <c r="SV79" s="80"/>
      <c r="SW79" s="80"/>
      <c r="SX79" s="80"/>
      <c r="SY79" s="80"/>
      <c r="SZ79" s="80"/>
      <c r="TA79" s="81"/>
    </row>
    <row r="80" spans="1:521" ht="13.5" customHeight="1" x14ac:dyDescent="0.15">
      <c r="A80" s="2"/>
      <c r="B80" s="26"/>
      <c r="C80" s="2"/>
      <c r="D80" s="2"/>
      <c r="E80" s="2"/>
      <c r="F80" s="2"/>
      <c r="G80" s="2"/>
      <c r="H80" s="2"/>
      <c r="I80" s="2"/>
      <c r="J80" s="28"/>
      <c r="K80" s="29"/>
      <c r="L80" s="72" t="s">
        <v>23</v>
      </c>
      <c r="M80" s="72"/>
      <c r="N80" s="72"/>
      <c r="O80" s="72"/>
      <c r="P80" s="72"/>
      <c r="Q80" s="72"/>
      <c r="R80" s="72"/>
      <c r="S80" s="72"/>
      <c r="T80" s="72"/>
      <c r="U80" s="72"/>
      <c r="V80" s="72"/>
      <c r="W80" s="72"/>
      <c r="X80" s="72"/>
      <c r="Y80" s="70">
        <f>データ!DD6</f>
        <v>51.61</v>
      </c>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f>データ!DE6</f>
        <v>53.69</v>
      </c>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f>データ!DF6</f>
        <v>53.04</v>
      </c>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f>データ!DG6</f>
        <v>54.6</v>
      </c>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f>データ!DH6</f>
        <v>55.56</v>
      </c>
      <c r="ED80" s="70"/>
      <c r="EE80" s="70"/>
      <c r="EF80" s="70"/>
      <c r="EG80" s="70"/>
      <c r="EH80" s="70"/>
      <c r="EI80" s="70"/>
      <c r="EJ80" s="70"/>
      <c r="EK80" s="70"/>
      <c r="EL80" s="70"/>
      <c r="EM80" s="70"/>
      <c r="EN80" s="70"/>
      <c r="EO80" s="70"/>
      <c r="EP80" s="70"/>
      <c r="EQ80" s="70"/>
      <c r="ER80" s="70"/>
      <c r="ES80" s="70"/>
      <c r="ET80" s="70"/>
      <c r="EU80" s="70"/>
      <c r="EV80" s="70"/>
      <c r="EW80" s="70"/>
      <c r="EX80" s="70"/>
      <c r="EY80" s="70"/>
      <c r="EZ80" s="70"/>
      <c r="FA80" s="70"/>
      <c r="FB80" s="70"/>
      <c r="FC80" s="70"/>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0">
        <f>データ!DO6</f>
        <v>17.79</v>
      </c>
      <c r="GL80" s="70"/>
      <c r="GM80" s="70"/>
      <c r="GN80" s="70"/>
      <c r="GO80" s="70"/>
      <c r="GP80" s="70"/>
      <c r="GQ80" s="70"/>
      <c r="GR80" s="70"/>
      <c r="GS80" s="70"/>
      <c r="GT80" s="70"/>
      <c r="GU80" s="70"/>
      <c r="GV80" s="70"/>
      <c r="GW80" s="70"/>
      <c r="GX80" s="70"/>
      <c r="GY80" s="70"/>
      <c r="GZ80" s="70"/>
      <c r="HA80" s="70"/>
      <c r="HB80" s="70"/>
      <c r="HC80" s="70"/>
      <c r="HD80" s="70"/>
      <c r="HE80" s="70"/>
      <c r="HF80" s="70"/>
      <c r="HG80" s="70"/>
      <c r="HH80" s="70"/>
      <c r="HI80" s="70"/>
      <c r="HJ80" s="70"/>
      <c r="HK80" s="70"/>
      <c r="HL80" s="70">
        <f>データ!DP6</f>
        <v>24.49</v>
      </c>
      <c r="HM80" s="70"/>
      <c r="HN80" s="70"/>
      <c r="HO80" s="70"/>
      <c r="HP80" s="70"/>
      <c r="HQ80" s="70"/>
      <c r="HR80" s="70"/>
      <c r="HS80" s="70"/>
      <c r="HT80" s="70"/>
      <c r="HU80" s="70"/>
      <c r="HV80" s="70"/>
      <c r="HW80" s="70"/>
      <c r="HX80" s="70"/>
      <c r="HY80" s="70"/>
      <c r="HZ80" s="70"/>
      <c r="IA80" s="70"/>
      <c r="IB80" s="70"/>
      <c r="IC80" s="70"/>
      <c r="ID80" s="70"/>
      <c r="IE80" s="70"/>
      <c r="IF80" s="70"/>
      <c r="IG80" s="70"/>
      <c r="IH80" s="70"/>
      <c r="II80" s="70"/>
      <c r="IJ80" s="70"/>
      <c r="IK80" s="70"/>
      <c r="IL80" s="70"/>
      <c r="IM80" s="70">
        <f>データ!DQ6</f>
        <v>23.73</v>
      </c>
      <c r="IN80" s="70"/>
      <c r="IO80" s="70"/>
      <c r="IP80" s="70"/>
      <c r="IQ80" s="70"/>
      <c r="IR80" s="70"/>
      <c r="IS80" s="70"/>
      <c r="IT80" s="70"/>
      <c r="IU80" s="70"/>
      <c r="IV80" s="70"/>
      <c r="IW80" s="70"/>
      <c r="IX80" s="70"/>
      <c r="IY80" s="70"/>
      <c r="IZ80" s="70"/>
      <c r="JA80" s="70"/>
      <c r="JB80" s="70"/>
      <c r="JC80" s="70"/>
      <c r="JD80" s="70"/>
      <c r="JE80" s="70"/>
      <c r="JF80" s="70"/>
      <c r="JG80" s="70"/>
      <c r="JH80" s="70"/>
      <c r="JI80" s="70"/>
      <c r="JJ80" s="70"/>
      <c r="JK80" s="70"/>
      <c r="JL80" s="70"/>
      <c r="JM80" s="70"/>
      <c r="JN80" s="70">
        <f>データ!DR6</f>
        <v>24.03</v>
      </c>
      <c r="JO80" s="70"/>
      <c r="JP80" s="70"/>
      <c r="JQ80" s="70"/>
      <c r="JR80" s="70"/>
      <c r="JS80" s="70"/>
      <c r="JT80" s="70"/>
      <c r="JU80" s="70"/>
      <c r="JV80" s="70"/>
      <c r="JW80" s="70"/>
      <c r="JX80" s="70"/>
      <c r="JY80" s="70"/>
      <c r="JZ80" s="70"/>
      <c r="KA80" s="70"/>
      <c r="KB80" s="70"/>
      <c r="KC80" s="70"/>
      <c r="KD80" s="70"/>
      <c r="KE80" s="70"/>
      <c r="KF80" s="70"/>
      <c r="KG80" s="70"/>
      <c r="KH80" s="70"/>
      <c r="KI80" s="70"/>
      <c r="KJ80" s="70"/>
      <c r="KK80" s="70"/>
      <c r="KL80" s="70"/>
      <c r="KM80" s="70"/>
      <c r="KN80" s="70"/>
      <c r="KO80" s="70">
        <f>データ!DS6</f>
        <v>29.3</v>
      </c>
      <c r="KP80" s="70"/>
      <c r="KQ80" s="70"/>
      <c r="KR80" s="70"/>
      <c r="KS80" s="70"/>
      <c r="KT80" s="70"/>
      <c r="KU80" s="70"/>
      <c r="KV80" s="70"/>
      <c r="KW80" s="70"/>
      <c r="KX80" s="70"/>
      <c r="KY80" s="70"/>
      <c r="KZ80" s="70"/>
      <c r="LA80" s="70"/>
      <c r="LB80" s="70"/>
      <c r="LC80" s="70"/>
      <c r="LD80" s="70"/>
      <c r="LE80" s="70"/>
      <c r="LF80" s="70"/>
      <c r="LG80" s="70"/>
      <c r="LH80" s="70"/>
      <c r="LI80" s="70"/>
      <c r="LJ80" s="70"/>
      <c r="LK80" s="70"/>
      <c r="LL80" s="70"/>
      <c r="LM80" s="70"/>
      <c r="LN80" s="70"/>
      <c r="LO80" s="70"/>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0">
        <f>データ!DZ6</f>
        <v>0.45</v>
      </c>
      <c r="MX80" s="70"/>
      <c r="MY80" s="70"/>
      <c r="MZ80" s="70"/>
      <c r="NA80" s="70"/>
      <c r="NB80" s="70"/>
      <c r="NC80" s="70"/>
      <c r="ND80" s="70"/>
      <c r="NE80" s="70"/>
      <c r="NF80" s="70"/>
      <c r="NG80" s="70"/>
      <c r="NH80" s="70"/>
      <c r="NI80" s="70"/>
      <c r="NJ80" s="70"/>
      <c r="NK80" s="70"/>
      <c r="NL80" s="70"/>
      <c r="NM80" s="70"/>
      <c r="NN80" s="70"/>
      <c r="NO80" s="70"/>
      <c r="NP80" s="70"/>
      <c r="NQ80" s="70"/>
      <c r="NR80" s="70"/>
      <c r="NS80" s="70"/>
      <c r="NT80" s="70"/>
      <c r="NU80" s="70"/>
      <c r="NV80" s="70"/>
      <c r="NW80" s="70"/>
      <c r="NX80" s="70">
        <f>データ!EA6</f>
        <v>0.49</v>
      </c>
      <c r="NY80" s="70"/>
      <c r="NZ80" s="70"/>
      <c r="OA80" s="70"/>
      <c r="OB80" s="70"/>
      <c r="OC80" s="70"/>
      <c r="OD80" s="70"/>
      <c r="OE80" s="70"/>
      <c r="OF80" s="70"/>
      <c r="OG80" s="70"/>
      <c r="OH80" s="70"/>
      <c r="OI80" s="70"/>
      <c r="OJ80" s="70"/>
      <c r="OK80" s="70"/>
      <c r="OL80" s="70"/>
      <c r="OM80" s="70"/>
      <c r="ON80" s="70"/>
      <c r="OO80" s="70"/>
      <c r="OP80" s="70"/>
      <c r="OQ80" s="70"/>
      <c r="OR80" s="70"/>
      <c r="OS80" s="70"/>
      <c r="OT80" s="70"/>
      <c r="OU80" s="70"/>
      <c r="OV80" s="70"/>
      <c r="OW80" s="70"/>
      <c r="OX80" s="70"/>
      <c r="OY80" s="70">
        <f>データ!EB6</f>
        <v>0.49</v>
      </c>
      <c r="OZ80" s="70"/>
      <c r="PA80" s="70"/>
      <c r="PB80" s="70"/>
      <c r="PC80" s="70"/>
      <c r="PD80" s="70"/>
      <c r="PE80" s="70"/>
      <c r="PF80" s="70"/>
      <c r="PG80" s="70"/>
      <c r="PH80" s="70"/>
      <c r="PI80" s="70"/>
      <c r="PJ80" s="70"/>
      <c r="PK80" s="70"/>
      <c r="PL80" s="70"/>
      <c r="PM80" s="70"/>
      <c r="PN80" s="70"/>
      <c r="PO80" s="70"/>
      <c r="PP80" s="70"/>
      <c r="PQ80" s="70"/>
      <c r="PR80" s="70"/>
      <c r="PS80" s="70"/>
      <c r="PT80" s="70"/>
      <c r="PU80" s="70"/>
      <c r="PV80" s="70"/>
      <c r="PW80" s="70"/>
      <c r="PX80" s="70"/>
      <c r="PY80" s="70"/>
      <c r="PZ80" s="70">
        <f>データ!EC6</f>
        <v>0.98</v>
      </c>
      <c r="QA80" s="70"/>
      <c r="QB80" s="70"/>
      <c r="QC80" s="70"/>
      <c r="QD80" s="70"/>
      <c r="QE80" s="70"/>
      <c r="QF80" s="70"/>
      <c r="QG80" s="70"/>
      <c r="QH80" s="70"/>
      <c r="QI80" s="70"/>
      <c r="QJ80" s="70"/>
      <c r="QK80" s="70"/>
      <c r="QL80" s="70"/>
      <c r="QM80" s="70"/>
      <c r="QN80" s="70"/>
      <c r="QO80" s="70"/>
      <c r="QP80" s="70"/>
      <c r="QQ80" s="70"/>
      <c r="QR80" s="70"/>
      <c r="QS80" s="70"/>
      <c r="QT80" s="70"/>
      <c r="QU80" s="70"/>
      <c r="QV80" s="70"/>
      <c r="QW80" s="70"/>
      <c r="QX80" s="70"/>
      <c r="QY80" s="70"/>
      <c r="QZ80" s="70"/>
      <c r="RA80" s="70">
        <f>データ!ED6</f>
        <v>0.94</v>
      </c>
      <c r="RB80" s="70"/>
      <c r="RC80" s="70"/>
      <c r="RD80" s="70"/>
      <c r="RE80" s="70"/>
      <c r="RF80" s="70"/>
      <c r="RG80" s="70"/>
      <c r="RH80" s="70"/>
      <c r="RI80" s="70"/>
      <c r="RJ80" s="70"/>
      <c r="RK80" s="70"/>
      <c r="RL80" s="70"/>
      <c r="RM80" s="70"/>
      <c r="RN80" s="70"/>
      <c r="RO80" s="70"/>
      <c r="RP80" s="70"/>
      <c r="RQ80" s="70"/>
      <c r="RR80" s="70"/>
      <c r="RS80" s="70"/>
      <c r="RT80" s="70"/>
      <c r="RU80" s="70"/>
      <c r="RV80" s="70"/>
      <c r="RW80" s="70"/>
      <c r="RX80" s="70"/>
      <c r="RY80" s="70"/>
      <c r="RZ80" s="70"/>
      <c r="SA80" s="70"/>
      <c r="SB80" s="29"/>
      <c r="SC80" s="32"/>
      <c r="SD80" s="2"/>
      <c r="SE80" s="2"/>
      <c r="SF80" s="2"/>
      <c r="SG80" s="2"/>
      <c r="SH80" s="2"/>
      <c r="SI80" s="2"/>
      <c r="SJ80" s="2"/>
      <c r="SK80" s="27"/>
      <c r="SL80" s="2"/>
      <c r="SM80" s="79"/>
      <c r="SN80" s="80"/>
      <c r="SO80" s="80"/>
      <c r="SP80" s="80"/>
      <c r="SQ80" s="80"/>
      <c r="SR80" s="80"/>
      <c r="SS80" s="80"/>
      <c r="ST80" s="80"/>
      <c r="SU80" s="80"/>
      <c r="SV80" s="80"/>
      <c r="SW80" s="80"/>
      <c r="SX80" s="80"/>
      <c r="SY80" s="80"/>
      <c r="SZ80" s="80"/>
      <c r="TA80" s="81"/>
    </row>
    <row r="81" spans="1:521" ht="13.5" customHeight="1" x14ac:dyDescent="0.15">
      <c r="A81" s="2"/>
      <c r="B81" s="26"/>
      <c r="C81" s="2"/>
      <c r="D81" s="2"/>
      <c r="E81" s="2"/>
      <c r="F81" s="2"/>
      <c r="G81" s="2"/>
      <c r="H81" s="2"/>
      <c r="I81" s="2"/>
      <c r="J81" s="28"/>
      <c r="K81" s="29"/>
      <c r="L81" s="72" t="s">
        <v>24</v>
      </c>
      <c r="M81" s="72"/>
      <c r="N81" s="72"/>
      <c r="O81" s="72"/>
      <c r="P81" s="72"/>
      <c r="Q81" s="72"/>
      <c r="R81" s="72"/>
      <c r="S81" s="72"/>
      <c r="T81" s="72"/>
      <c r="U81" s="72"/>
      <c r="V81" s="72"/>
      <c r="W81" s="72"/>
      <c r="X81" s="72"/>
      <c r="Y81" s="70">
        <f>データ!DI6</f>
        <v>56.41</v>
      </c>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f>データ!DJ6</f>
        <v>57.35</v>
      </c>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f>データ!DK6</f>
        <v>57.93</v>
      </c>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f>データ!DL6</f>
        <v>58.88</v>
      </c>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f>データ!DM6</f>
        <v>59.48</v>
      </c>
      <c r="ED81" s="70"/>
      <c r="EE81" s="70"/>
      <c r="EF81" s="70"/>
      <c r="EG81" s="70"/>
      <c r="EH81" s="70"/>
      <c r="EI81" s="70"/>
      <c r="EJ81" s="70"/>
      <c r="EK81" s="70"/>
      <c r="EL81" s="70"/>
      <c r="EM81" s="70"/>
      <c r="EN81" s="70"/>
      <c r="EO81" s="70"/>
      <c r="EP81" s="70"/>
      <c r="EQ81" s="70"/>
      <c r="ER81" s="70"/>
      <c r="ES81" s="70"/>
      <c r="ET81" s="70"/>
      <c r="EU81" s="70"/>
      <c r="EV81" s="70"/>
      <c r="EW81" s="70"/>
      <c r="EX81" s="70"/>
      <c r="EY81" s="70"/>
      <c r="EZ81" s="70"/>
      <c r="FA81" s="70"/>
      <c r="FB81" s="70"/>
      <c r="FC81" s="70"/>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0">
        <f>データ!DT6</f>
        <v>40.61</v>
      </c>
      <c r="GL81" s="70"/>
      <c r="GM81" s="70"/>
      <c r="GN81" s="70"/>
      <c r="GO81" s="70"/>
      <c r="GP81" s="70"/>
      <c r="GQ81" s="70"/>
      <c r="GR81" s="70"/>
      <c r="GS81" s="70"/>
      <c r="GT81" s="70"/>
      <c r="GU81" s="70"/>
      <c r="GV81" s="70"/>
      <c r="GW81" s="70"/>
      <c r="GX81" s="70"/>
      <c r="GY81" s="70"/>
      <c r="GZ81" s="70"/>
      <c r="HA81" s="70"/>
      <c r="HB81" s="70"/>
      <c r="HC81" s="70"/>
      <c r="HD81" s="70"/>
      <c r="HE81" s="70"/>
      <c r="HF81" s="70"/>
      <c r="HG81" s="70"/>
      <c r="HH81" s="70"/>
      <c r="HI81" s="70"/>
      <c r="HJ81" s="70"/>
      <c r="HK81" s="70"/>
      <c r="HL81" s="70">
        <f>データ!DU6</f>
        <v>37.619999999999997</v>
      </c>
      <c r="HM81" s="70"/>
      <c r="HN81" s="70"/>
      <c r="HO81" s="70"/>
      <c r="HP81" s="70"/>
      <c r="HQ81" s="70"/>
      <c r="HR81" s="70"/>
      <c r="HS81" s="70"/>
      <c r="HT81" s="70"/>
      <c r="HU81" s="70"/>
      <c r="HV81" s="70"/>
      <c r="HW81" s="70"/>
      <c r="HX81" s="70"/>
      <c r="HY81" s="70"/>
      <c r="HZ81" s="70"/>
      <c r="IA81" s="70"/>
      <c r="IB81" s="70"/>
      <c r="IC81" s="70"/>
      <c r="ID81" s="70"/>
      <c r="IE81" s="70"/>
      <c r="IF81" s="70"/>
      <c r="IG81" s="70"/>
      <c r="IH81" s="70"/>
      <c r="II81" s="70"/>
      <c r="IJ81" s="70"/>
      <c r="IK81" s="70"/>
      <c r="IL81" s="70"/>
      <c r="IM81" s="70">
        <f>データ!DV6</f>
        <v>41.79</v>
      </c>
      <c r="IN81" s="70"/>
      <c r="IO81" s="70"/>
      <c r="IP81" s="70"/>
      <c r="IQ81" s="70"/>
      <c r="IR81" s="70"/>
      <c r="IS81" s="70"/>
      <c r="IT81" s="70"/>
      <c r="IU81" s="70"/>
      <c r="IV81" s="70"/>
      <c r="IW81" s="70"/>
      <c r="IX81" s="70"/>
      <c r="IY81" s="70"/>
      <c r="IZ81" s="70"/>
      <c r="JA81" s="70"/>
      <c r="JB81" s="70"/>
      <c r="JC81" s="70"/>
      <c r="JD81" s="70"/>
      <c r="JE81" s="70"/>
      <c r="JF81" s="70"/>
      <c r="JG81" s="70"/>
      <c r="JH81" s="70"/>
      <c r="JI81" s="70"/>
      <c r="JJ81" s="70"/>
      <c r="JK81" s="70"/>
      <c r="JL81" s="70"/>
      <c r="JM81" s="70"/>
      <c r="JN81" s="70">
        <f>データ!DW6</f>
        <v>43.44</v>
      </c>
      <c r="JO81" s="70"/>
      <c r="JP81" s="70"/>
      <c r="JQ81" s="70"/>
      <c r="JR81" s="70"/>
      <c r="JS81" s="70"/>
      <c r="JT81" s="70"/>
      <c r="JU81" s="70"/>
      <c r="JV81" s="70"/>
      <c r="JW81" s="70"/>
      <c r="JX81" s="70"/>
      <c r="JY81" s="70"/>
      <c r="JZ81" s="70"/>
      <c r="KA81" s="70"/>
      <c r="KB81" s="70"/>
      <c r="KC81" s="70"/>
      <c r="KD81" s="70"/>
      <c r="KE81" s="70"/>
      <c r="KF81" s="70"/>
      <c r="KG81" s="70"/>
      <c r="KH81" s="70"/>
      <c r="KI81" s="70"/>
      <c r="KJ81" s="70"/>
      <c r="KK81" s="70"/>
      <c r="KL81" s="70"/>
      <c r="KM81" s="70"/>
      <c r="KN81" s="70"/>
      <c r="KO81" s="70">
        <f>データ!DX6</f>
        <v>48.09</v>
      </c>
      <c r="KP81" s="70"/>
      <c r="KQ81" s="70"/>
      <c r="KR81" s="70"/>
      <c r="KS81" s="70"/>
      <c r="KT81" s="70"/>
      <c r="KU81" s="70"/>
      <c r="KV81" s="70"/>
      <c r="KW81" s="70"/>
      <c r="KX81" s="70"/>
      <c r="KY81" s="70"/>
      <c r="KZ81" s="70"/>
      <c r="LA81" s="70"/>
      <c r="LB81" s="70"/>
      <c r="LC81" s="70"/>
      <c r="LD81" s="70"/>
      <c r="LE81" s="70"/>
      <c r="LF81" s="70"/>
      <c r="LG81" s="70"/>
      <c r="LH81" s="70"/>
      <c r="LI81" s="70"/>
      <c r="LJ81" s="70"/>
      <c r="LK81" s="70"/>
      <c r="LL81" s="70"/>
      <c r="LM81" s="70"/>
      <c r="LN81" s="70"/>
      <c r="LO81" s="70"/>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0">
        <f>データ!EE6</f>
        <v>0.12</v>
      </c>
      <c r="MX81" s="70"/>
      <c r="MY81" s="70"/>
      <c r="MZ81" s="70"/>
      <c r="NA81" s="70"/>
      <c r="NB81" s="70"/>
      <c r="NC81" s="70"/>
      <c r="ND81" s="70"/>
      <c r="NE81" s="70"/>
      <c r="NF81" s="70"/>
      <c r="NG81" s="70"/>
      <c r="NH81" s="70"/>
      <c r="NI81" s="70"/>
      <c r="NJ81" s="70"/>
      <c r="NK81" s="70"/>
      <c r="NL81" s="70"/>
      <c r="NM81" s="70"/>
      <c r="NN81" s="70"/>
      <c r="NO81" s="70"/>
      <c r="NP81" s="70"/>
      <c r="NQ81" s="70"/>
      <c r="NR81" s="70"/>
      <c r="NS81" s="70"/>
      <c r="NT81" s="70"/>
      <c r="NU81" s="70"/>
      <c r="NV81" s="70"/>
      <c r="NW81" s="70"/>
      <c r="NX81" s="70">
        <f>データ!EF6</f>
        <v>0.11</v>
      </c>
      <c r="NY81" s="70"/>
      <c r="NZ81" s="70"/>
      <c r="OA81" s="70"/>
      <c r="OB81" s="70"/>
      <c r="OC81" s="70"/>
      <c r="OD81" s="70"/>
      <c r="OE81" s="70"/>
      <c r="OF81" s="70"/>
      <c r="OG81" s="70"/>
      <c r="OH81" s="70"/>
      <c r="OI81" s="70"/>
      <c r="OJ81" s="70"/>
      <c r="OK81" s="70"/>
      <c r="OL81" s="70"/>
      <c r="OM81" s="70"/>
      <c r="ON81" s="70"/>
      <c r="OO81" s="70"/>
      <c r="OP81" s="70"/>
      <c r="OQ81" s="70"/>
      <c r="OR81" s="70"/>
      <c r="OS81" s="70"/>
      <c r="OT81" s="70"/>
      <c r="OU81" s="70"/>
      <c r="OV81" s="70"/>
      <c r="OW81" s="70"/>
      <c r="OX81" s="70"/>
      <c r="OY81" s="70">
        <f>データ!EG6</f>
        <v>0.32</v>
      </c>
      <c r="OZ81" s="70"/>
      <c r="PA81" s="70"/>
      <c r="PB81" s="70"/>
      <c r="PC81" s="70"/>
      <c r="PD81" s="70"/>
      <c r="PE81" s="70"/>
      <c r="PF81" s="70"/>
      <c r="PG81" s="70"/>
      <c r="PH81" s="70"/>
      <c r="PI81" s="70"/>
      <c r="PJ81" s="70"/>
      <c r="PK81" s="70"/>
      <c r="PL81" s="70"/>
      <c r="PM81" s="70"/>
      <c r="PN81" s="70"/>
      <c r="PO81" s="70"/>
      <c r="PP81" s="70"/>
      <c r="PQ81" s="70"/>
      <c r="PR81" s="70"/>
      <c r="PS81" s="70"/>
      <c r="PT81" s="70"/>
      <c r="PU81" s="70"/>
      <c r="PV81" s="70"/>
      <c r="PW81" s="70"/>
      <c r="PX81" s="70"/>
      <c r="PY81" s="70"/>
      <c r="PZ81" s="70">
        <f>データ!EH6</f>
        <v>0.21</v>
      </c>
      <c r="QA81" s="70"/>
      <c r="QB81" s="70"/>
      <c r="QC81" s="70"/>
      <c r="QD81" s="70"/>
      <c r="QE81" s="70"/>
      <c r="QF81" s="70"/>
      <c r="QG81" s="70"/>
      <c r="QH81" s="70"/>
      <c r="QI81" s="70"/>
      <c r="QJ81" s="70"/>
      <c r="QK81" s="70"/>
      <c r="QL81" s="70"/>
      <c r="QM81" s="70"/>
      <c r="QN81" s="70"/>
      <c r="QO81" s="70"/>
      <c r="QP81" s="70"/>
      <c r="QQ81" s="70"/>
      <c r="QR81" s="70"/>
      <c r="QS81" s="70"/>
      <c r="QT81" s="70"/>
      <c r="QU81" s="70"/>
      <c r="QV81" s="70"/>
      <c r="QW81" s="70"/>
      <c r="QX81" s="70"/>
      <c r="QY81" s="70"/>
      <c r="QZ81" s="70"/>
      <c r="RA81" s="70">
        <f>データ!EI6</f>
        <v>0.13</v>
      </c>
      <c r="RB81" s="70"/>
      <c r="RC81" s="70"/>
      <c r="RD81" s="70"/>
      <c r="RE81" s="70"/>
      <c r="RF81" s="70"/>
      <c r="RG81" s="70"/>
      <c r="RH81" s="70"/>
      <c r="RI81" s="70"/>
      <c r="RJ81" s="70"/>
      <c r="RK81" s="70"/>
      <c r="RL81" s="70"/>
      <c r="RM81" s="70"/>
      <c r="RN81" s="70"/>
      <c r="RO81" s="70"/>
      <c r="RP81" s="70"/>
      <c r="RQ81" s="70"/>
      <c r="RR81" s="70"/>
      <c r="RS81" s="70"/>
      <c r="RT81" s="70"/>
      <c r="RU81" s="70"/>
      <c r="RV81" s="70"/>
      <c r="RW81" s="70"/>
      <c r="RX81" s="70"/>
      <c r="RY81" s="70"/>
      <c r="RZ81" s="70"/>
      <c r="SA81" s="70"/>
      <c r="SB81" s="29"/>
      <c r="SC81" s="32"/>
      <c r="SD81" s="2"/>
      <c r="SE81" s="2"/>
      <c r="SF81" s="2"/>
      <c r="SG81" s="2"/>
      <c r="SH81" s="2"/>
      <c r="SI81" s="2"/>
      <c r="SJ81" s="2"/>
      <c r="SK81" s="27"/>
      <c r="SL81" s="2"/>
      <c r="SM81" s="79"/>
      <c r="SN81" s="80"/>
      <c r="SO81" s="80"/>
      <c r="SP81" s="80"/>
      <c r="SQ81" s="80"/>
      <c r="SR81" s="80"/>
      <c r="SS81" s="80"/>
      <c r="ST81" s="80"/>
      <c r="SU81" s="80"/>
      <c r="SV81" s="80"/>
      <c r="SW81" s="80"/>
      <c r="SX81" s="80"/>
      <c r="SY81" s="80"/>
      <c r="SZ81" s="80"/>
      <c r="TA81" s="81"/>
    </row>
    <row r="82" spans="1:521" ht="13.5" customHeight="1" x14ac:dyDescent="0.15">
      <c r="A82" s="2"/>
      <c r="B82" s="26"/>
      <c r="C82" s="2"/>
      <c r="D82" s="2"/>
      <c r="E82" s="2"/>
      <c r="F82" s="2"/>
      <c r="G82" s="2"/>
      <c r="H82" s="2"/>
      <c r="I82" s="2"/>
      <c r="J82" s="67"/>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c r="EO82" s="68"/>
      <c r="EP82" s="68"/>
      <c r="EQ82" s="68"/>
      <c r="ER82" s="68"/>
      <c r="ES82" s="68"/>
      <c r="ET82" s="68"/>
      <c r="EU82" s="68"/>
      <c r="EV82" s="68"/>
      <c r="EW82" s="68"/>
      <c r="EX82" s="68"/>
      <c r="EY82" s="68"/>
      <c r="EZ82" s="68"/>
      <c r="FA82" s="68"/>
      <c r="FB82" s="68"/>
      <c r="FC82" s="68"/>
      <c r="FD82" s="68"/>
      <c r="FE82" s="69"/>
      <c r="FF82" s="2"/>
      <c r="FG82" s="2"/>
      <c r="FH82" s="2"/>
      <c r="FI82" s="2"/>
      <c r="FJ82" s="2"/>
      <c r="FK82" s="2"/>
      <c r="FL82" s="2"/>
      <c r="FM82" s="2"/>
      <c r="FN82" s="2"/>
      <c r="FO82" s="2"/>
      <c r="FP82" s="2"/>
      <c r="FQ82" s="2"/>
      <c r="FR82" s="2"/>
      <c r="FS82" s="2"/>
      <c r="FT82" s="2"/>
      <c r="FU82" s="2"/>
      <c r="FV82" s="67"/>
      <c r="FW82" s="68"/>
      <c r="FX82" s="68"/>
      <c r="FY82" s="68"/>
      <c r="FZ82" s="68"/>
      <c r="GA82" s="68"/>
      <c r="GB82" s="68"/>
      <c r="GC82" s="68"/>
      <c r="GD82" s="68"/>
      <c r="GE82" s="68"/>
      <c r="GF82" s="68"/>
      <c r="GG82" s="68"/>
      <c r="GH82" s="68"/>
      <c r="GI82" s="68"/>
      <c r="GJ82" s="68"/>
      <c r="GK82" s="68"/>
      <c r="GL82" s="68"/>
      <c r="GM82" s="68"/>
      <c r="GN82" s="68"/>
      <c r="GO82" s="68"/>
      <c r="GP82" s="68"/>
      <c r="GQ82" s="68"/>
      <c r="GR82" s="68"/>
      <c r="GS82" s="68"/>
      <c r="GT82" s="68"/>
      <c r="GU82" s="68"/>
      <c r="GV82" s="68"/>
      <c r="GW82" s="68"/>
      <c r="GX82" s="68"/>
      <c r="GY82" s="68"/>
      <c r="GZ82" s="68"/>
      <c r="HA82" s="68"/>
      <c r="HB82" s="68"/>
      <c r="HC82" s="68"/>
      <c r="HD82" s="68"/>
      <c r="HE82" s="68"/>
      <c r="HF82" s="68"/>
      <c r="HG82" s="68"/>
      <c r="HH82" s="68"/>
      <c r="HI82" s="68"/>
      <c r="HJ82" s="68"/>
      <c r="HK82" s="68"/>
      <c r="HL82" s="68"/>
      <c r="HM82" s="68"/>
      <c r="HN82" s="68"/>
      <c r="HO82" s="68"/>
      <c r="HP82" s="68"/>
      <c r="HQ82" s="68"/>
      <c r="HR82" s="68"/>
      <c r="HS82" s="68"/>
      <c r="HT82" s="68"/>
      <c r="HU82" s="68"/>
      <c r="HV82" s="68"/>
      <c r="HW82" s="68"/>
      <c r="HX82" s="68"/>
      <c r="HY82" s="68"/>
      <c r="HZ82" s="68"/>
      <c r="IA82" s="68"/>
      <c r="IB82" s="68"/>
      <c r="IC82" s="68"/>
      <c r="ID82" s="68"/>
      <c r="IE82" s="68"/>
      <c r="IF82" s="68"/>
      <c r="IG82" s="68"/>
      <c r="IH82" s="68"/>
      <c r="II82" s="68"/>
      <c r="IJ82" s="68"/>
      <c r="IK82" s="68"/>
      <c r="IL82" s="68"/>
      <c r="IM82" s="68"/>
      <c r="IN82" s="68"/>
      <c r="IO82" s="68"/>
      <c r="IP82" s="68"/>
      <c r="IQ82" s="68"/>
      <c r="IR82" s="68"/>
      <c r="IS82" s="68"/>
      <c r="IT82" s="68"/>
      <c r="IU82" s="68"/>
      <c r="IV82" s="68"/>
      <c r="IW82" s="68"/>
      <c r="IX82" s="68"/>
      <c r="IY82" s="68"/>
      <c r="IZ82" s="68"/>
      <c r="JA82" s="68"/>
      <c r="JB82" s="68"/>
      <c r="JC82" s="68"/>
      <c r="JD82" s="68"/>
      <c r="JE82" s="68"/>
      <c r="JF82" s="68"/>
      <c r="JG82" s="68"/>
      <c r="JH82" s="68"/>
      <c r="JI82" s="68"/>
      <c r="JJ82" s="68"/>
      <c r="JK82" s="68"/>
      <c r="JL82" s="68"/>
      <c r="JM82" s="68"/>
      <c r="JN82" s="68"/>
      <c r="JO82" s="68"/>
      <c r="JP82" s="68"/>
      <c r="JQ82" s="68"/>
      <c r="JR82" s="68"/>
      <c r="JS82" s="68"/>
      <c r="JT82" s="68"/>
      <c r="JU82" s="68"/>
      <c r="JV82" s="68"/>
      <c r="JW82" s="68"/>
      <c r="JX82" s="68"/>
      <c r="JY82" s="68"/>
      <c r="JZ82" s="68"/>
      <c r="KA82" s="68"/>
      <c r="KB82" s="68"/>
      <c r="KC82" s="68"/>
      <c r="KD82" s="68"/>
      <c r="KE82" s="68"/>
      <c r="KF82" s="68"/>
      <c r="KG82" s="68"/>
      <c r="KH82" s="68"/>
      <c r="KI82" s="68"/>
      <c r="KJ82" s="68"/>
      <c r="KK82" s="68"/>
      <c r="KL82" s="68"/>
      <c r="KM82" s="68"/>
      <c r="KN82" s="68"/>
      <c r="KO82" s="68"/>
      <c r="KP82" s="68"/>
      <c r="KQ82" s="68"/>
      <c r="KR82" s="68"/>
      <c r="KS82" s="68"/>
      <c r="KT82" s="68"/>
      <c r="KU82" s="68"/>
      <c r="KV82" s="68"/>
      <c r="KW82" s="68"/>
      <c r="KX82" s="68"/>
      <c r="KY82" s="68"/>
      <c r="KZ82" s="68"/>
      <c r="LA82" s="68"/>
      <c r="LB82" s="68"/>
      <c r="LC82" s="68"/>
      <c r="LD82" s="68"/>
      <c r="LE82" s="68"/>
      <c r="LF82" s="68"/>
      <c r="LG82" s="68"/>
      <c r="LH82" s="68"/>
      <c r="LI82" s="68"/>
      <c r="LJ82" s="68"/>
      <c r="LK82" s="68"/>
      <c r="LL82" s="68"/>
      <c r="LM82" s="68"/>
      <c r="LN82" s="68"/>
      <c r="LO82" s="68"/>
      <c r="LP82" s="68"/>
      <c r="LQ82" s="69"/>
      <c r="LR82" s="2"/>
      <c r="LS82" s="2"/>
      <c r="LT82" s="2"/>
      <c r="LU82" s="2"/>
      <c r="LV82" s="2"/>
      <c r="LW82" s="2"/>
      <c r="LX82" s="2"/>
      <c r="LY82" s="2"/>
      <c r="LZ82" s="2"/>
      <c r="MA82" s="2"/>
      <c r="MB82" s="2"/>
      <c r="MC82" s="2"/>
      <c r="MD82" s="2"/>
      <c r="ME82" s="2"/>
      <c r="MF82" s="2"/>
      <c r="MG82" s="2"/>
      <c r="MH82" s="67"/>
      <c r="MI82" s="68"/>
      <c r="MJ82" s="68"/>
      <c r="MK82" s="68"/>
      <c r="ML82" s="68"/>
      <c r="MM82" s="68"/>
      <c r="MN82" s="68"/>
      <c r="MO82" s="68"/>
      <c r="MP82" s="68"/>
      <c r="MQ82" s="68"/>
      <c r="MR82" s="68"/>
      <c r="MS82" s="68"/>
      <c r="MT82" s="68"/>
      <c r="MU82" s="68"/>
      <c r="MV82" s="68"/>
      <c r="MW82" s="68"/>
      <c r="MX82" s="68"/>
      <c r="MY82" s="68"/>
      <c r="MZ82" s="68"/>
      <c r="NA82" s="68"/>
      <c r="NB82" s="68"/>
      <c r="NC82" s="68"/>
      <c r="ND82" s="68"/>
      <c r="NE82" s="68"/>
      <c r="NF82" s="68"/>
      <c r="NG82" s="68"/>
      <c r="NH82" s="68"/>
      <c r="NI82" s="68"/>
      <c r="NJ82" s="68"/>
      <c r="NK82" s="68"/>
      <c r="NL82" s="68"/>
      <c r="NM82" s="68"/>
      <c r="NN82" s="68"/>
      <c r="NO82" s="68"/>
      <c r="NP82" s="68"/>
      <c r="NQ82" s="68"/>
      <c r="NR82" s="68"/>
      <c r="NS82" s="68"/>
      <c r="NT82" s="68"/>
      <c r="NU82" s="68"/>
      <c r="NV82" s="68"/>
      <c r="NW82" s="68"/>
      <c r="NX82" s="68"/>
      <c r="NY82" s="68"/>
      <c r="NZ82" s="68"/>
      <c r="OA82" s="68"/>
      <c r="OB82" s="68"/>
      <c r="OC82" s="68"/>
      <c r="OD82" s="68"/>
      <c r="OE82" s="68"/>
      <c r="OF82" s="68"/>
      <c r="OG82" s="68"/>
      <c r="OH82" s="68"/>
      <c r="OI82" s="68"/>
      <c r="OJ82" s="68"/>
      <c r="OK82" s="68"/>
      <c r="OL82" s="68"/>
      <c r="OM82" s="68"/>
      <c r="ON82" s="68"/>
      <c r="OO82" s="68"/>
      <c r="OP82" s="68"/>
      <c r="OQ82" s="68"/>
      <c r="OR82" s="68"/>
      <c r="OS82" s="68"/>
      <c r="OT82" s="68"/>
      <c r="OU82" s="68"/>
      <c r="OV82" s="68"/>
      <c r="OW82" s="68"/>
      <c r="OX82" s="68"/>
      <c r="OY82" s="68"/>
      <c r="OZ82" s="68"/>
      <c r="PA82" s="68"/>
      <c r="PB82" s="68"/>
      <c r="PC82" s="68"/>
      <c r="PD82" s="68"/>
      <c r="PE82" s="68"/>
      <c r="PF82" s="68"/>
      <c r="PG82" s="68"/>
      <c r="PH82" s="68"/>
      <c r="PI82" s="68"/>
      <c r="PJ82" s="68"/>
      <c r="PK82" s="68"/>
      <c r="PL82" s="68"/>
      <c r="PM82" s="68"/>
      <c r="PN82" s="68"/>
      <c r="PO82" s="68"/>
      <c r="PP82" s="68"/>
      <c r="PQ82" s="68"/>
      <c r="PR82" s="68"/>
      <c r="PS82" s="68"/>
      <c r="PT82" s="68"/>
      <c r="PU82" s="68"/>
      <c r="PV82" s="68"/>
      <c r="PW82" s="68"/>
      <c r="PX82" s="68"/>
      <c r="PY82" s="68"/>
      <c r="PZ82" s="68"/>
      <c r="QA82" s="68"/>
      <c r="QB82" s="68"/>
      <c r="QC82" s="68"/>
      <c r="QD82" s="68"/>
      <c r="QE82" s="68"/>
      <c r="QF82" s="68"/>
      <c r="QG82" s="68"/>
      <c r="QH82" s="68"/>
      <c r="QI82" s="68"/>
      <c r="QJ82" s="68"/>
      <c r="QK82" s="68"/>
      <c r="QL82" s="68"/>
      <c r="QM82" s="68"/>
      <c r="QN82" s="68"/>
      <c r="QO82" s="68"/>
      <c r="QP82" s="68"/>
      <c r="QQ82" s="68"/>
      <c r="QR82" s="68"/>
      <c r="QS82" s="68"/>
      <c r="QT82" s="68"/>
      <c r="QU82" s="68"/>
      <c r="QV82" s="68"/>
      <c r="QW82" s="68"/>
      <c r="QX82" s="68"/>
      <c r="QY82" s="68"/>
      <c r="QZ82" s="68"/>
      <c r="RA82" s="68"/>
      <c r="RB82" s="68"/>
      <c r="RC82" s="68"/>
      <c r="RD82" s="68"/>
      <c r="RE82" s="68"/>
      <c r="RF82" s="68"/>
      <c r="RG82" s="68"/>
      <c r="RH82" s="68"/>
      <c r="RI82" s="68"/>
      <c r="RJ82" s="68"/>
      <c r="RK82" s="68"/>
      <c r="RL82" s="68"/>
      <c r="RM82" s="68"/>
      <c r="RN82" s="68"/>
      <c r="RO82" s="68"/>
      <c r="RP82" s="68"/>
      <c r="RQ82" s="68"/>
      <c r="RR82" s="68"/>
      <c r="RS82" s="68"/>
      <c r="RT82" s="68"/>
      <c r="RU82" s="68"/>
      <c r="RV82" s="68"/>
      <c r="RW82" s="68"/>
      <c r="RX82" s="68"/>
      <c r="RY82" s="68"/>
      <c r="RZ82" s="68"/>
      <c r="SA82" s="68"/>
      <c r="SB82" s="68"/>
      <c r="SC82" s="69"/>
      <c r="SD82" s="2"/>
      <c r="SE82" s="2"/>
      <c r="SF82" s="2"/>
      <c r="SG82" s="2"/>
      <c r="SH82" s="2"/>
      <c r="SI82" s="2"/>
      <c r="SJ82" s="2"/>
      <c r="SK82" s="27"/>
      <c r="SL82" s="2"/>
      <c r="SM82" s="79"/>
      <c r="SN82" s="80"/>
      <c r="SO82" s="80"/>
      <c r="SP82" s="80"/>
      <c r="SQ82" s="80"/>
      <c r="SR82" s="80"/>
      <c r="SS82" s="80"/>
      <c r="ST82" s="80"/>
      <c r="SU82" s="80"/>
      <c r="SV82" s="80"/>
      <c r="SW82" s="80"/>
      <c r="SX82" s="80"/>
      <c r="SY82" s="80"/>
      <c r="SZ82" s="80"/>
      <c r="TA82" s="81"/>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79"/>
      <c r="SN83" s="80"/>
      <c r="SO83" s="80"/>
      <c r="SP83" s="80"/>
      <c r="SQ83" s="80"/>
      <c r="SR83" s="80"/>
      <c r="SS83" s="80"/>
      <c r="ST83" s="80"/>
      <c r="SU83" s="80"/>
      <c r="SV83" s="80"/>
      <c r="SW83" s="80"/>
      <c r="SX83" s="80"/>
      <c r="SY83" s="80"/>
      <c r="SZ83" s="80"/>
      <c r="TA83" s="81"/>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79"/>
      <c r="SN84" s="80"/>
      <c r="SO84" s="80"/>
      <c r="SP84" s="80"/>
      <c r="SQ84" s="80"/>
      <c r="SR84" s="80"/>
      <c r="SS84" s="80"/>
      <c r="ST84" s="80"/>
      <c r="SU84" s="80"/>
      <c r="SV84" s="80"/>
      <c r="SW84" s="80"/>
      <c r="SX84" s="80"/>
      <c r="SY84" s="80"/>
      <c r="SZ84" s="80"/>
      <c r="TA84" s="81"/>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2"/>
      <c r="SN85" s="83"/>
      <c r="SO85" s="83"/>
      <c r="SP85" s="83"/>
      <c r="SQ85" s="83"/>
      <c r="SR85" s="83"/>
      <c r="SS85" s="83"/>
      <c r="ST85" s="83"/>
      <c r="SU85" s="83"/>
      <c r="SV85" s="83"/>
      <c r="SW85" s="83"/>
      <c r="SX85" s="83"/>
      <c r="SY85" s="83"/>
      <c r="SZ85" s="83"/>
      <c r="TA85" s="84"/>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5" t="s">
        <v>29</v>
      </c>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t="s">
        <v>30</v>
      </c>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t="s">
        <v>31</v>
      </c>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t="s">
        <v>32</v>
      </c>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t="s">
        <v>33</v>
      </c>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t="s">
        <v>34</v>
      </c>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t="s">
        <v>35</v>
      </c>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t="s">
        <v>36</v>
      </c>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t="s">
        <v>29</v>
      </c>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t="s">
        <v>37</v>
      </c>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t="s">
        <v>31</v>
      </c>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6" t="str">
        <f>データ!AD6</f>
        <v>【118.92】</v>
      </c>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t="str">
        <f>データ!AO6</f>
        <v>【26.31】</v>
      </c>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t="str">
        <f>データ!AZ6</f>
        <v>【450.05】</v>
      </c>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t="str">
        <f>データ!BK6</f>
        <v>【246.04】</v>
      </c>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t="str">
        <f>データ!BV6</f>
        <v>【114.16】</v>
      </c>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t="str">
        <f>データ!CG6</f>
        <v>【18.71】</v>
      </c>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t="str">
        <f>データ!CR6</f>
        <v>【55.52】</v>
      </c>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66" t="str">
        <f>データ!DC6</f>
        <v>【77.10】</v>
      </c>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66" t="str">
        <f>データ!DN6</f>
        <v>【58.53】</v>
      </c>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66" t="str">
        <f>データ!DY6</f>
        <v>【45.47】</v>
      </c>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66" t="str">
        <f>データ!EJ6</f>
        <v>【0.16】</v>
      </c>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pFdifxtKVfsliKCFU34QjRCJ601pHn/Vafa62HxHk9UM3bJOZh+lTUSrvCCY4iBI6F9ejFQVojT0OLrvVJ81dw==" saltValue="s8ryxrxZGXWFe1Y+TnA9wg=="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1"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topLeftCell="DW1" zoomScale="85" zoomScaleNormal="85" workbookViewId="0">
      <selection activeCell="EF18" sqref="EF18"/>
    </sheetView>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45" t="s">
        <v>39</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40</v>
      </c>
      <c r="B3" s="46" t="s">
        <v>41</v>
      </c>
      <c r="C3" s="46" t="s">
        <v>42</v>
      </c>
      <c r="D3" s="46" t="s">
        <v>43</v>
      </c>
      <c r="E3" s="46" t="s">
        <v>44</v>
      </c>
      <c r="F3" s="46" t="s">
        <v>45</v>
      </c>
      <c r="G3" s="46" t="s">
        <v>46</v>
      </c>
      <c r="H3" s="153" t="s">
        <v>47</v>
      </c>
      <c r="I3" s="154"/>
      <c r="J3" s="154"/>
      <c r="K3" s="154"/>
      <c r="L3" s="154"/>
      <c r="M3" s="154"/>
      <c r="N3" s="154"/>
      <c r="O3" s="154"/>
      <c r="P3" s="154"/>
      <c r="Q3" s="154"/>
      <c r="R3" s="154"/>
      <c r="S3" s="154"/>
      <c r="T3" s="157" t="s">
        <v>48</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49</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x14ac:dyDescent="0.15">
      <c r="A4" s="45" t="s">
        <v>50</v>
      </c>
      <c r="B4" s="47"/>
      <c r="C4" s="47"/>
      <c r="D4" s="47"/>
      <c r="E4" s="47"/>
      <c r="F4" s="47"/>
      <c r="G4" s="47"/>
      <c r="H4" s="155"/>
      <c r="I4" s="156"/>
      <c r="J4" s="156"/>
      <c r="K4" s="156"/>
      <c r="L4" s="156"/>
      <c r="M4" s="156"/>
      <c r="N4" s="156"/>
      <c r="O4" s="156"/>
      <c r="P4" s="156"/>
      <c r="Q4" s="156"/>
      <c r="R4" s="156"/>
      <c r="S4" s="156"/>
      <c r="T4" s="152" t="s">
        <v>51</v>
      </c>
      <c r="U4" s="152"/>
      <c r="V4" s="152"/>
      <c r="W4" s="152"/>
      <c r="X4" s="152"/>
      <c r="Y4" s="152"/>
      <c r="Z4" s="152"/>
      <c r="AA4" s="152"/>
      <c r="AB4" s="152"/>
      <c r="AC4" s="152"/>
      <c r="AD4" s="152"/>
      <c r="AE4" s="152" t="s">
        <v>52</v>
      </c>
      <c r="AF4" s="152"/>
      <c r="AG4" s="152"/>
      <c r="AH4" s="152"/>
      <c r="AI4" s="152"/>
      <c r="AJ4" s="152"/>
      <c r="AK4" s="152"/>
      <c r="AL4" s="152"/>
      <c r="AM4" s="152"/>
      <c r="AN4" s="152"/>
      <c r="AO4" s="152"/>
      <c r="AP4" s="152" t="s">
        <v>53</v>
      </c>
      <c r="AQ4" s="152"/>
      <c r="AR4" s="152"/>
      <c r="AS4" s="152"/>
      <c r="AT4" s="152"/>
      <c r="AU4" s="152"/>
      <c r="AV4" s="152"/>
      <c r="AW4" s="152"/>
      <c r="AX4" s="152"/>
      <c r="AY4" s="152"/>
      <c r="AZ4" s="152"/>
      <c r="BA4" s="152" t="s">
        <v>54</v>
      </c>
      <c r="BB4" s="152"/>
      <c r="BC4" s="152"/>
      <c r="BD4" s="152"/>
      <c r="BE4" s="152"/>
      <c r="BF4" s="152"/>
      <c r="BG4" s="152"/>
      <c r="BH4" s="152"/>
      <c r="BI4" s="152"/>
      <c r="BJ4" s="152"/>
      <c r="BK4" s="152"/>
      <c r="BL4" s="152" t="s">
        <v>55</v>
      </c>
      <c r="BM4" s="152"/>
      <c r="BN4" s="152"/>
      <c r="BO4" s="152"/>
      <c r="BP4" s="152"/>
      <c r="BQ4" s="152"/>
      <c r="BR4" s="152"/>
      <c r="BS4" s="152"/>
      <c r="BT4" s="152"/>
      <c r="BU4" s="152"/>
      <c r="BV4" s="152"/>
      <c r="BW4" s="152" t="s">
        <v>56</v>
      </c>
      <c r="BX4" s="152"/>
      <c r="BY4" s="152"/>
      <c r="BZ4" s="152"/>
      <c r="CA4" s="152"/>
      <c r="CB4" s="152"/>
      <c r="CC4" s="152"/>
      <c r="CD4" s="152"/>
      <c r="CE4" s="152"/>
      <c r="CF4" s="152"/>
      <c r="CG4" s="152"/>
      <c r="CH4" s="152" t="s">
        <v>57</v>
      </c>
      <c r="CI4" s="152"/>
      <c r="CJ4" s="152"/>
      <c r="CK4" s="152"/>
      <c r="CL4" s="152"/>
      <c r="CM4" s="152"/>
      <c r="CN4" s="152"/>
      <c r="CO4" s="152"/>
      <c r="CP4" s="152"/>
      <c r="CQ4" s="152"/>
      <c r="CR4" s="152"/>
      <c r="CS4" s="152" t="s">
        <v>58</v>
      </c>
      <c r="CT4" s="152"/>
      <c r="CU4" s="152"/>
      <c r="CV4" s="152"/>
      <c r="CW4" s="152"/>
      <c r="CX4" s="152"/>
      <c r="CY4" s="152"/>
      <c r="CZ4" s="152"/>
      <c r="DA4" s="152"/>
      <c r="DB4" s="152"/>
      <c r="DC4" s="152"/>
      <c r="DD4" s="152" t="s">
        <v>59</v>
      </c>
      <c r="DE4" s="152"/>
      <c r="DF4" s="152"/>
      <c r="DG4" s="152"/>
      <c r="DH4" s="152"/>
      <c r="DI4" s="152"/>
      <c r="DJ4" s="152"/>
      <c r="DK4" s="152"/>
      <c r="DL4" s="152"/>
      <c r="DM4" s="152"/>
      <c r="DN4" s="152"/>
      <c r="DO4" s="152" t="s">
        <v>60</v>
      </c>
      <c r="DP4" s="152"/>
      <c r="DQ4" s="152"/>
      <c r="DR4" s="152"/>
      <c r="DS4" s="152"/>
      <c r="DT4" s="152"/>
      <c r="DU4" s="152"/>
      <c r="DV4" s="152"/>
      <c r="DW4" s="152"/>
      <c r="DX4" s="152"/>
      <c r="DY4" s="152"/>
      <c r="DZ4" s="152" t="s">
        <v>61</v>
      </c>
      <c r="EA4" s="152"/>
      <c r="EB4" s="152"/>
      <c r="EC4" s="152"/>
      <c r="ED4" s="152"/>
      <c r="EE4" s="152"/>
      <c r="EF4" s="152"/>
      <c r="EG4" s="152"/>
      <c r="EH4" s="152"/>
      <c r="EI4" s="152"/>
      <c r="EJ4" s="152"/>
    </row>
    <row r="5" spans="1:140" x14ac:dyDescent="0.15">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x14ac:dyDescent="0.15">
      <c r="A6" s="45" t="s">
        <v>87</v>
      </c>
      <c r="B6" s="50"/>
      <c r="C6" s="50"/>
      <c r="D6" s="50"/>
      <c r="E6" s="50"/>
      <c r="F6" s="50"/>
      <c r="G6" s="50"/>
      <c r="H6" s="50"/>
      <c r="I6" s="50"/>
      <c r="J6" s="50"/>
      <c r="K6" s="50"/>
      <c r="L6" s="50"/>
      <c r="M6" s="50"/>
      <c r="N6" s="50"/>
      <c r="O6" s="50"/>
      <c r="P6" s="50"/>
      <c r="Q6" s="51"/>
      <c r="R6" s="50"/>
      <c r="S6" s="50"/>
      <c r="T6" s="52">
        <f t="shared" ref="T6:CE6" si="3">T7</f>
        <v>106.18</v>
      </c>
      <c r="U6" s="52">
        <f>U7</f>
        <v>109.94</v>
      </c>
      <c r="V6" s="52">
        <f>V7</f>
        <v>110.76</v>
      </c>
      <c r="W6" s="52">
        <f>W7</f>
        <v>110.62</v>
      </c>
      <c r="X6" s="52">
        <f t="shared" si="3"/>
        <v>114.42</v>
      </c>
      <c r="Y6" s="52">
        <f t="shared" si="3"/>
        <v>122.19</v>
      </c>
      <c r="Z6" s="52">
        <f t="shared" si="3"/>
        <v>123.35</v>
      </c>
      <c r="AA6" s="52">
        <f t="shared" si="3"/>
        <v>121.58</v>
      </c>
      <c r="AB6" s="52">
        <f t="shared" si="3"/>
        <v>121.19</v>
      </c>
      <c r="AC6" s="52">
        <f t="shared" si="3"/>
        <v>120.32</v>
      </c>
      <c r="AD6" s="50" t="str">
        <f>IF(AD7="-","【-】","【"&amp;SUBSTITUTE(TEXT(AD7,"#,##0.00"),"-","△")&amp;"】")</f>
        <v>【118.92】</v>
      </c>
      <c r="AE6" s="52">
        <f t="shared" si="3"/>
        <v>867.08</v>
      </c>
      <c r="AF6" s="52">
        <f>AF7</f>
        <v>733.82</v>
      </c>
      <c r="AG6" s="52">
        <f>AG7</f>
        <v>598.75</v>
      </c>
      <c r="AH6" s="52">
        <f>AH7</f>
        <v>463.84</v>
      </c>
      <c r="AI6" s="52">
        <f t="shared" si="3"/>
        <v>435.2</v>
      </c>
      <c r="AJ6" s="52">
        <f t="shared" si="3"/>
        <v>50.49</v>
      </c>
      <c r="AK6" s="52">
        <f t="shared" si="3"/>
        <v>23.81</v>
      </c>
      <c r="AL6" s="52">
        <f t="shared" si="3"/>
        <v>22.44</v>
      </c>
      <c r="AM6" s="52">
        <f t="shared" si="3"/>
        <v>18.82</v>
      </c>
      <c r="AN6" s="52">
        <f t="shared" si="3"/>
        <v>17.88</v>
      </c>
      <c r="AO6" s="50" t="str">
        <f>IF(AO7="-","【-】","【"&amp;SUBSTITUTE(TEXT(AO7,"#,##0.00"),"-","△")&amp;"】")</f>
        <v>【26.31】</v>
      </c>
      <c r="AP6" s="52">
        <f t="shared" si="3"/>
        <v>67.48</v>
      </c>
      <c r="AQ6" s="52">
        <f>AQ7</f>
        <v>74.84</v>
      </c>
      <c r="AR6" s="52">
        <f>AR7</f>
        <v>220.15</v>
      </c>
      <c r="AS6" s="52">
        <f>AS7</f>
        <v>249.03</v>
      </c>
      <c r="AT6" s="52">
        <f t="shared" si="3"/>
        <v>208.71</v>
      </c>
      <c r="AU6" s="52">
        <f t="shared" si="3"/>
        <v>221.79</v>
      </c>
      <c r="AV6" s="52">
        <f t="shared" si="3"/>
        <v>312.67</v>
      </c>
      <c r="AW6" s="52">
        <f t="shared" si="3"/>
        <v>345.05</v>
      </c>
      <c r="AX6" s="52">
        <f t="shared" si="3"/>
        <v>379.14</v>
      </c>
      <c r="AY6" s="52">
        <f t="shared" si="3"/>
        <v>394.58</v>
      </c>
      <c r="AZ6" s="50" t="str">
        <f>IF(AZ7="-","【-】","【"&amp;SUBSTITUTE(TEXT(AZ7,"#,##0.00"),"-","△")&amp;"】")</f>
        <v>【450.05】</v>
      </c>
      <c r="BA6" s="52">
        <f t="shared" si="3"/>
        <v>755.68</v>
      </c>
      <c r="BB6" s="52">
        <f>BB7</f>
        <v>623.24</v>
      </c>
      <c r="BC6" s="52">
        <f>BC7</f>
        <v>494.51</v>
      </c>
      <c r="BD6" s="52">
        <f>BD7</f>
        <v>466.08</v>
      </c>
      <c r="BE6" s="52">
        <f t="shared" si="3"/>
        <v>481.66</v>
      </c>
      <c r="BF6" s="52">
        <f t="shared" si="3"/>
        <v>297.23</v>
      </c>
      <c r="BG6" s="52">
        <f t="shared" si="3"/>
        <v>272.8</v>
      </c>
      <c r="BH6" s="52">
        <f t="shared" si="3"/>
        <v>255.89</v>
      </c>
      <c r="BI6" s="52">
        <f t="shared" si="3"/>
        <v>242.57</v>
      </c>
      <c r="BJ6" s="52">
        <f t="shared" si="3"/>
        <v>235.79</v>
      </c>
      <c r="BK6" s="50" t="str">
        <f>IF(BK7="-","【-】","【"&amp;SUBSTITUTE(TEXT(BK7,"#,##0.00"),"-","△")&amp;"】")</f>
        <v>【246.04】</v>
      </c>
      <c r="BL6" s="52">
        <f t="shared" si="3"/>
        <v>102.61</v>
      </c>
      <c r="BM6" s="52">
        <f>BM7</f>
        <v>107.97</v>
      </c>
      <c r="BN6" s="52">
        <f>BN7</f>
        <v>110.75</v>
      </c>
      <c r="BO6" s="52">
        <f>BO7</f>
        <v>111.73</v>
      </c>
      <c r="BP6" s="52">
        <f t="shared" si="3"/>
        <v>115.66</v>
      </c>
      <c r="BQ6" s="52">
        <f t="shared" si="3"/>
        <v>118.2</v>
      </c>
      <c r="BR6" s="52">
        <f t="shared" si="3"/>
        <v>119.5</v>
      </c>
      <c r="BS6" s="52">
        <f t="shared" si="3"/>
        <v>118.99</v>
      </c>
      <c r="BT6" s="52">
        <f t="shared" si="3"/>
        <v>119.17</v>
      </c>
      <c r="BU6" s="52">
        <f t="shared" si="3"/>
        <v>117.72</v>
      </c>
      <c r="BV6" s="50" t="str">
        <f>IF(BV7="-","【-】","【"&amp;SUBSTITUTE(TEXT(BV7,"#,##0.00"),"-","△")&amp;"】")</f>
        <v>【114.16】</v>
      </c>
      <c r="BW6" s="52">
        <f t="shared" si="3"/>
        <v>19.16</v>
      </c>
      <c r="BX6" s="52">
        <f>BX7</f>
        <v>18.27</v>
      </c>
      <c r="BY6" s="52">
        <f>BY7</f>
        <v>17.86</v>
      </c>
      <c r="BZ6" s="52">
        <f>BZ7</f>
        <v>17.72</v>
      </c>
      <c r="CA6" s="52">
        <f t="shared" si="3"/>
        <v>17.07</v>
      </c>
      <c r="CB6" s="52">
        <f t="shared" si="3"/>
        <v>17.100000000000001</v>
      </c>
      <c r="CC6" s="52">
        <f t="shared" si="3"/>
        <v>16.91</v>
      </c>
      <c r="CD6" s="52">
        <f t="shared" si="3"/>
        <v>16.850000000000001</v>
      </c>
      <c r="CE6" s="52">
        <f t="shared" si="3"/>
        <v>16.8</v>
      </c>
      <c r="CF6" s="52">
        <f t="shared" ref="CF6" si="4">CF7</f>
        <v>17.03</v>
      </c>
      <c r="CG6" s="50" t="str">
        <f>IF(CG7="-","【-】","【"&amp;SUBSTITUTE(TEXT(CG7,"#,##0.00"),"-","△")&amp;"】")</f>
        <v>【18.71】</v>
      </c>
      <c r="CH6" s="52">
        <f t="shared" ref="CH6:CQ6" si="5">CH7</f>
        <v>56.08</v>
      </c>
      <c r="CI6" s="52">
        <f>CI7</f>
        <v>56.19</v>
      </c>
      <c r="CJ6" s="52">
        <f>CJ7</f>
        <v>54.62</v>
      </c>
      <c r="CK6" s="52">
        <f>CK7</f>
        <v>56.14</v>
      </c>
      <c r="CL6" s="52">
        <f t="shared" si="5"/>
        <v>54.56</v>
      </c>
      <c r="CM6" s="52">
        <f t="shared" si="5"/>
        <v>57.65</v>
      </c>
      <c r="CN6" s="52">
        <f t="shared" si="5"/>
        <v>57.52</v>
      </c>
      <c r="CO6" s="52">
        <f t="shared" si="5"/>
        <v>57.55</v>
      </c>
      <c r="CP6" s="52">
        <f t="shared" si="5"/>
        <v>57.69</v>
      </c>
      <c r="CQ6" s="52">
        <f t="shared" si="5"/>
        <v>58.56</v>
      </c>
      <c r="CR6" s="50" t="str">
        <f>IF(CR7="-","【-】","【"&amp;SUBSTITUTE(TEXT(CR7,"#,##0.00"),"-","△")&amp;"】")</f>
        <v>【55.52】</v>
      </c>
      <c r="CS6" s="52">
        <f t="shared" ref="CS6:DB6" si="6">CS7</f>
        <v>76.989999999999995</v>
      </c>
      <c r="CT6" s="52">
        <f>CT7</f>
        <v>78.33</v>
      </c>
      <c r="CU6" s="52">
        <f>CU7</f>
        <v>78.34</v>
      </c>
      <c r="CV6" s="52">
        <f>CV7</f>
        <v>78.3</v>
      </c>
      <c r="CW6" s="52">
        <f t="shared" si="6"/>
        <v>78.36</v>
      </c>
      <c r="CX6" s="52">
        <f t="shared" si="6"/>
        <v>79.72</v>
      </c>
      <c r="CY6" s="52">
        <f t="shared" si="6"/>
        <v>79.7</v>
      </c>
      <c r="CZ6" s="52">
        <f t="shared" si="6"/>
        <v>79.42</v>
      </c>
      <c r="DA6" s="52">
        <f t="shared" si="6"/>
        <v>79.2</v>
      </c>
      <c r="DB6" s="52">
        <f t="shared" si="6"/>
        <v>80.5</v>
      </c>
      <c r="DC6" s="50" t="str">
        <f>IF(DC7="-","【-】","【"&amp;SUBSTITUTE(TEXT(DC7,"#,##0.00"),"-","△")&amp;"】")</f>
        <v>【77.10】</v>
      </c>
      <c r="DD6" s="52">
        <f t="shared" ref="DD6:DM6" si="7">DD7</f>
        <v>51.61</v>
      </c>
      <c r="DE6" s="52">
        <f>DE7</f>
        <v>53.69</v>
      </c>
      <c r="DF6" s="52">
        <f>DF7</f>
        <v>53.04</v>
      </c>
      <c r="DG6" s="52">
        <f>DG7</f>
        <v>54.6</v>
      </c>
      <c r="DH6" s="52">
        <f t="shared" si="7"/>
        <v>55.56</v>
      </c>
      <c r="DI6" s="52">
        <f t="shared" si="7"/>
        <v>56.41</v>
      </c>
      <c r="DJ6" s="52">
        <f t="shared" si="7"/>
        <v>57.35</v>
      </c>
      <c r="DK6" s="52">
        <f t="shared" si="7"/>
        <v>57.93</v>
      </c>
      <c r="DL6" s="52">
        <f t="shared" si="7"/>
        <v>58.88</v>
      </c>
      <c r="DM6" s="52">
        <f t="shared" si="7"/>
        <v>59.48</v>
      </c>
      <c r="DN6" s="50" t="str">
        <f>IF(DN7="-","【-】","【"&amp;SUBSTITUTE(TEXT(DN7,"#,##0.00"),"-","△")&amp;"】")</f>
        <v>【58.53】</v>
      </c>
      <c r="DO6" s="52">
        <f t="shared" ref="DO6:DX6" si="8">DO7</f>
        <v>17.79</v>
      </c>
      <c r="DP6" s="52">
        <f>DP7</f>
        <v>24.49</v>
      </c>
      <c r="DQ6" s="52">
        <f>DQ7</f>
        <v>23.73</v>
      </c>
      <c r="DR6" s="52">
        <f>DR7</f>
        <v>24.03</v>
      </c>
      <c r="DS6" s="52">
        <f t="shared" si="8"/>
        <v>29.3</v>
      </c>
      <c r="DT6" s="52">
        <f t="shared" si="8"/>
        <v>40.61</v>
      </c>
      <c r="DU6" s="52">
        <f t="shared" si="8"/>
        <v>37.619999999999997</v>
      </c>
      <c r="DV6" s="52">
        <f t="shared" si="8"/>
        <v>41.79</v>
      </c>
      <c r="DW6" s="52">
        <f t="shared" si="8"/>
        <v>43.44</v>
      </c>
      <c r="DX6" s="52">
        <f t="shared" si="8"/>
        <v>48.09</v>
      </c>
      <c r="DY6" s="50" t="str">
        <f>IF(DY7="-","【-】","【"&amp;SUBSTITUTE(TEXT(DY7,"#,##0.00"),"-","△")&amp;"】")</f>
        <v>【45.47】</v>
      </c>
      <c r="DZ6" s="52">
        <f t="shared" ref="DZ6:EI6" si="9">DZ7</f>
        <v>0.45</v>
      </c>
      <c r="EA6" s="52">
        <f>EA7</f>
        <v>0.49</v>
      </c>
      <c r="EB6" s="52">
        <f>EB7</f>
        <v>0.49</v>
      </c>
      <c r="EC6" s="52">
        <f>EC7</f>
        <v>0.98</v>
      </c>
      <c r="ED6" s="52">
        <f t="shared" si="9"/>
        <v>0.94</v>
      </c>
      <c r="EE6" s="52">
        <f t="shared" si="9"/>
        <v>0.12</v>
      </c>
      <c r="EF6" s="52">
        <f t="shared" si="9"/>
        <v>0.11</v>
      </c>
      <c r="EG6" s="52">
        <f t="shared" si="9"/>
        <v>0.32</v>
      </c>
      <c r="EH6" s="52">
        <f t="shared" si="9"/>
        <v>0.21</v>
      </c>
      <c r="EI6" s="52">
        <f t="shared" si="9"/>
        <v>0.13</v>
      </c>
      <c r="EJ6" s="50" t="str">
        <f>IF(EJ7="-","【-】","【"&amp;SUBSTITUTE(TEXT(EJ7,"#,##0.00"),"-","△")&amp;"】")</f>
        <v>【0.16】</v>
      </c>
    </row>
    <row r="7" spans="1:140" s="53" customFormat="1" x14ac:dyDescent="0.15">
      <c r="A7"/>
      <c r="B7" s="54" t="s">
        <v>88</v>
      </c>
      <c r="C7" s="54" t="s">
        <v>89</v>
      </c>
      <c r="D7" s="54" t="s">
        <v>90</v>
      </c>
      <c r="E7" s="54" t="s">
        <v>91</v>
      </c>
      <c r="F7" s="54" t="s">
        <v>92</v>
      </c>
      <c r="G7" s="54" t="s">
        <v>93</v>
      </c>
      <c r="H7" s="54" t="s">
        <v>94</v>
      </c>
      <c r="I7" s="54" t="s">
        <v>95</v>
      </c>
      <c r="J7" s="54" t="s">
        <v>96</v>
      </c>
      <c r="K7" s="55">
        <v>327000</v>
      </c>
      <c r="L7" s="54" t="s">
        <v>97</v>
      </c>
      <c r="M7" s="55">
        <v>3</v>
      </c>
      <c r="N7" s="55">
        <v>178415</v>
      </c>
      <c r="O7" s="56" t="s">
        <v>98</v>
      </c>
      <c r="P7" s="56">
        <v>39.700000000000003</v>
      </c>
      <c r="Q7" s="55">
        <v>74</v>
      </c>
      <c r="R7" s="55">
        <v>256252</v>
      </c>
      <c r="S7" s="54" t="s">
        <v>99</v>
      </c>
      <c r="T7" s="57">
        <v>106.18</v>
      </c>
      <c r="U7" s="57">
        <v>109.94</v>
      </c>
      <c r="V7" s="57">
        <v>110.76</v>
      </c>
      <c r="W7" s="57">
        <v>110.62</v>
      </c>
      <c r="X7" s="57">
        <v>114.42</v>
      </c>
      <c r="Y7" s="57">
        <v>122.19</v>
      </c>
      <c r="Z7" s="57">
        <v>123.35</v>
      </c>
      <c r="AA7" s="57">
        <v>121.58</v>
      </c>
      <c r="AB7" s="57">
        <v>121.19</v>
      </c>
      <c r="AC7" s="58">
        <v>120.32</v>
      </c>
      <c r="AD7" s="57">
        <v>118.92</v>
      </c>
      <c r="AE7" s="57">
        <v>867.08</v>
      </c>
      <c r="AF7" s="57">
        <v>733.82</v>
      </c>
      <c r="AG7" s="57">
        <v>598.75</v>
      </c>
      <c r="AH7" s="57">
        <v>463.84</v>
      </c>
      <c r="AI7" s="57">
        <v>435.2</v>
      </c>
      <c r="AJ7" s="57">
        <v>50.49</v>
      </c>
      <c r="AK7" s="57">
        <v>23.81</v>
      </c>
      <c r="AL7" s="57">
        <v>22.44</v>
      </c>
      <c r="AM7" s="57">
        <v>18.82</v>
      </c>
      <c r="AN7" s="57">
        <v>17.88</v>
      </c>
      <c r="AO7" s="57">
        <v>26.31</v>
      </c>
      <c r="AP7" s="57">
        <v>67.48</v>
      </c>
      <c r="AQ7" s="57">
        <v>74.84</v>
      </c>
      <c r="AR7" s="57">
        <v>220.15</v>
      </c>
      <c r="AS7" s="57">
        <v>249.03</v>
      </c>
      <c r="AT7" s="57">
        <v>208.71</v>
      </c>
      <c r="AU7" s="57">
        <v>221.79</v>
      </c>
      <c r="AV7" s="57">
        <v>312.67</v>
      </c>
      <c r="AW7" s="57">
        <v>345.05</v>
      </c>
      <c r="AX7" s="57">
        <v>379.14</v>
      </c>
      <c r="AY7" s="57">
        <v>394.58</v>
      </c>
      <c r="AZ7" s="57">
        <v>450.05</v>
      </c>
      <c r="BA7" s="57">
        <v>755.68</v>
      </c>
      <c r="BB7" s="57">
        <v>623.24</v>
      </c>
      <c r="BC7" s="57">
        <v>494.51</v>
      </c>
      <c r="BD7" s="57">
        <v>466.08</v>
      </c>
      <c r="BE7" s="57">
        <v>481.66</v>
      </c>
      <c r="BF7" s="57">
        <v>297.23</v>
      </c>
      <c r="BG7" s="57">
        <v>272.8</v>
      </c>
      <c r="BH7" s="57">
        <v>255.89</v>
      </c>
      <c r="BI7" s="57">
        <v>242.57</v>
      </c>
      <c r="BJ7" s="57">
        <v>235.79</v>
      </c>
      <c r="BK7" s="57">
        <v>246.04</v>
      </c>
      <c r="BL7" s="57">
        <v>102.61</v>
      </c>
      <c r="BM7" s="57">
        <v>107.97</v>
      </c>
      <c r="BN7" s="57">
        <v>110.75</v>
      </c>
      <c r="BO7" s="57">
        <v>111.73</v>
      </c>
      <c r="BP7" s="57">
        <v>115.66</v>
      </c>
      <c r="BQ7" s="57">
        <v>118.2</v>
      </c>
      <c r="BR7" s="57">
        <v>119.5</v>
      </c>
      <c r="BS7" s="57">
        <v>118.99</v>
      </c>
      <c r="BT7" s="57">
        <v>119.17</v>
      </c>
      <c r="BU7" s="57">
        <v>117.72</v>
      </c>
      <c r="BV7" s="57">
        <v>114.16</v>
      </c>
      <c r="BW7" s="57">
        <v>19.16</v>
      </c>
      <c r="BX7" s="57">
        <v>18.27</v>
      </c>
      <c r="BY7" s="57">
        <v>17.86</v>
      </c>
      <c r="BZ7" s="57">
        <v>17.72</v>
      </c>
      <c r="CA7" s="57">
        <v>17.07</v>
      </c>
      <c r="CB7" s="57">
        <v>17.100000000000001</v>
      </c>
      <c r="CC7" s="57">
        <v>16.91</v>
      </c>
      <c r="CD7" s="57">
        <v>16.850000000000001</v>
      </c>
      <c r="CE7" s="57">
        <v>16.8</v>
      </c>
      <c r="CF7" s="57">
        <v>17.03</v>
      </c>
      <c r="CG7" s="57">
        <v>18.71</v>
      </c>
      <c r="CH7" s="57">
        <v>56.08</v>
      </c>
      <c r="CI7" s="57">
        <v>56.19</v>
      </c>
      <c r="CJ7" s="57">
        <v>54.62</v>
      </c>
      <c r="CK7" s="57">
        <v>56.14</v>
      </c>
      <c r="CL7" s="57">
        <v>54.56</v>
      </c>
      <c r="CM7" s="57">
        <v>57.65</v>
      </c>
      <c r="CN7" s="57">
        <v>57.52</v>
      </c>
      <c r="CO7" s="57">
        <v>57.55</v>
      </c>
      <c r="CP7" s="57">
        <v>57.69</v>
      </c>
      <c r="CQ7" s="57">
        <v>58.56</v>
      </c>
      <c r="CR7" s="57">
        <v>55.52</v>
      </c>
      <c r="CS7" s="57">
        <v>76.989999999999995</v>
      </c>
      <c r="CT7" s="57">
        <v>78.33</v>
      </c>
      <c r="CU7" s="57">
        <v>78.34</v>
      </c>
      <c r="CV7" s="57">
        <v>78.3</v>
      </c>
      <c r="CW7" s="57">
        <v>78.36</v>
      </c>
      <c r="CX7" s="57">
        <v>79.72</v>
      </c>
      <c r="CY7" s="57">
        <v>79.7</v>
      </c>
      <c r="CZ7" s="57">
        <v>79.42</v>
      </c>
      <c r="DA7" s="57">
        <v>79.2</v>
      </c>
      <c r="DB7" s="57">
        <v>80.5</v>
      </c>
      <c r="DC7" s="57">
        <v>77.099999999999994</v>
      </c>
      <c r="DD7" s="57">
        <v>51.61</v>
      </c>
      <c r="DE7" s="57">
        <v>53.69</v>
      </c>
      <c r="DF7" s="57">
        <v>53.04</v>
      </c>
      <c r="DG7" s="57">
        <v>54.6</v>
      </c>
      <c r="DH7" s="57">
        <v>55.56</v>
      </c>
      <c r="DI7" s="57">
        <v>56.41</v>
      </c>
      <c r="DJ7" s="57">
        <v>57.35</v>
      </c>
      <c r="DK7" s="57">
        <v>57.93</v>
      </c>
      <c r="DL7" s="57">
        <v>58.88</v>
      </c>
      <c r="DM7" s="57">
        <v>59.48</v>
      </c>
      <c r="DN7" s="57">
        <v>58.53</v>
      </c>
      <c r="DO7" s="57">
        <v>17.79</v>
      </c>
      <c r="DP7" s="57">
        <v>24.49</v>
      </c>
      <c r="DQ7" s="57">
        <v>23.73</v>
      </c>
      <c r="DR7" s="57">
        <v>24.03</v>
      </c>
      <c r="DS7" s="57">
        <v>29.3</v>
      </c>
      <c r="DT7" s="57">
        <v>40.61</v>
      </c>
      <c r="DU7" s="57">
        <v>37.619999999999997</v>
      </c>
      <c r="DV7" s="57">
        <v>41.79</v>
      </c>
      <c r="DW7" s="57">
        <v>43.44</v>
      </c>
      <c r="DX7" s="57">
        <v>48.09</v>
      </c>
      <c r="DY7" s="57">
        <v>45.47</v>
      </c>
      <c r="DZ7" s="57">
        <v>0.45</v>
      </c>
      <c r="EA7" s="57">
        <v>0.49</v>
      </c>
      <c r="EB7" s="57">
        <v>0.49</v>
      </c>
      <c r="EC7" s="57">
        <v>0.98</v>
      </c>
      <c r="ED7" s="57">
        <v>0.94</v>
      </c>
      <c r="EE7" s="57">
        <v>0.12</v>
      </c>
      <c r="EF7" s="57">
        <v>0.11</v>
      </c>
      <c r="EG7" s="57">
        <v>0.32</v>
      </c>
      <c r="EH7" s="57">
        <v>0.21</v>
      </c>
      <c r="EI7" s="57">
        <v>0.13</v>
      </c>
      <c r="EJ7" s="57">
        <v>0.16</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100</v>
      </c>
      <c r="C9" s="60" t="s">
        <v>101</v>
      </c>
      <c r="D9" s="60" t="s">
        <v>102</v>
      </c>
      <c r="E9" s="60" t="s">
        <v>103</v>
      </c>
      <c r="F9" s="60" t="s">
        <v>104</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41</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x14ac:dyDescent="0.15">
      <c r="T11" s="63" t="s">
        <v>23</v>
      </c>
      <c r="U11" s="64">
        <f>IF(T6="-",NA(),T6)</f>
        <v>106.18</v>
      </c>
      <c r="V11" s="64">
        <f>IF(U6="-",NA(),U6)</f>
        <v>109.94</v>
      </c>
      <c r="W11" s="64">
        <f>IF(V6="-",NA(),V6)</f>
        <v>110.76</v>
      </c>
      <c r="X11" s="64">
        <f>IF(W6="-",NA(),W6)</f>
        <v>110.62</v>
      </c>
      <c r="Y11" s="64">
        <f>IF(X6="-",NA(),X6)</f>
        <v>114.42</v>
      </c>
      <c r="AE11" s="63" t="s">
        <v>23</v>
      </c>
      <c r="AF11" s="64">
        <f>IF(AE6="-",NA(),AE6)</f>
        <v>867.08</v>
      </c>
      <c r="AG11" s="64">
        <f>IF(AF6="-",NA(),AF6)</f>
        <v>733.82</v>
      </c>
      <c r="AH11" s="64">
        <f>IF(AG6="-",NA(),AG6)</f>
        <v>598.75</v>
      </c>
      <c r="AI11" s="64">
        <f>IF(AH6="-",NA(),AH6)</f>
        <v>463.84</v>
      </c>
      <c r="AJ11" s="64">
        <f>IF(AI6="-",NA(),AI6)</f>
        <v>435.2</v>
      </c>
      <c r="AP11" s="63" t="s">
        <v>23</v>
      </c>
      <c r="AQ11" s="64">
        <f>IF(AP6="-",NA(),AP6)</f>
        <v>67.48</v>
      </c>
      <c r="AR11" s="64">
        <f>IF(AQ6="-",NA(),AQ6)</f>
        <v>74.84</v>
      </c>
      <c r="AS11" s="64">
        <f>IF(AR6="-",NA(),AR6)</f>
        <v>220.15</v>
      </c>
      <c r="AT11" s="64">
        <f>IF(AS6="-",NA(),AS6)</f>
        <v>249.03</v>
      </c>
      <c r="AU11" s="64">
        <f>IF(AT6="-",NA(),AT6)</f>
        <v>208.71</v>
      </c>
      <c r="BA11" s="63" t="s">
        <v>23</v>
      </c>
      <c r="BB11" s="64">
        <f>IF(BA6="-",NA(),BA6)</f>
        <v>755.68</v>
      </c>
      <c r="BC11" s="64">
        <f>IF(BB6="-",NA(),BB6)</f>
        <v>623.24</v>
      </c>
      <c r="BD11" s="64">
        <f>IF(BC6="-",NA(),BC6)</f>
        <v>494.51</v>
      </c>
      <c r="BE11" s="64">
        <f>IF(BD6="-",NA(),BD6)</f>
        <v>466.08</v>
      </c>
      <c r="BF11" s="64">
        <f>IF(BE6="-",NA(),BE6)</f>
        <v>481.66</v>
      </c>
      <c r="BL11" s="63" t="s">
        <v>23</v>
      </c>
      <c r="BM11" s="64">
        <f>IF(BL6="-",NA(),BL6)</f>
        <v>102.61</v>
      </c>
      <c r="BN11" s="64">
        <f>IF(BM6="-",NA(),BM6)</f>
        <v>107.97</v>
      </c>
      <c r="BO11" s="64">
        <f>IF(BN6="-",NA(),BN6)</f>
        <v>110.75</v>
      </c>
      <c r="BP11" s="64">
        <f>IF(BO6="-",NA(),BO6)</f>
        <v>111.73</v>
      </c>
      <c r="BQ11" s="64">
        <f>IF(BP6="-",NA(),BP6)</f>
        <v>115.66</v>
      </c>
      <c r="BW11" s="63" t="s">
        <v>23</v>
      </c>
      <c r="BX11" s="64">
        <f>IF(BW6="-",NA(),BW6)</f>
        <v>19.16</v>
      </c>
      <c r="BY11" s="64">
        <f>IF(BX6="-",NA(),BX6)</f>
        <v>18.27</v>
      </c>
      <c r="BZ11" s="64">
        <f>IF(BY6="-",NA(),BY6)</f>
        <v>17.86</v>
      </c>
      <c r="CA11" s="64">
        <f>IF(BZ6="-",NA(),BZ6)</f>
        <v>17.72</v>
      </c>
      <c r="CB11" s="64">
        <f>IF(CA6="-",NA(),CA6)</f>
        <v>17.07</v>
      </c>
      <c r="CH11" s="63" t="s">
        <v>23</v>
      </c>
      <c r="CI11" s="64">
        <f>IF(CH6="-",NA(),CH6)</f>
        <v>56.08</v>
      </c>
      <c r="CJ11" s="64">
        <f>IF(CI6="-",NA(),CI6)</f>
        <v>56.19</v>
      </c>
      <c r="CK11" s="64">
        <f>IF(CJ6="-",NA(),CJ6)</f>
        <v>54.62</v>
      </c>
      <c r="CL11" s="64">
        <f>IF(CK6="-",NA(),CK6)</f>
        <v>56.14</v>
      </c>
      <c r="CM11" s="64">
        <f>IF(CL6="-",NA(),CL6)</f>
        <v>54.56</v>
      </c>
      <c r="CS11" s="63" t="s">
        <v>23</v>
      </c>
      <c r="CT11" s="64">
        <f>IF(CS6="-",NA(),CS6)</f>
        <v>76.989999999999995</v>
      </c>
      <c r="CU11" s="64">
        <f>IF(CT6="-",NA(),CT6)</f>
        <v>78.33</v>
      </c>
      <c r="CV11" s="64">
        <f>IF(CU6="-",NA(),CU6)</f>
        <v>78.34</v>
      </c>
      <c r="CW11" s="64">
        <f>IF(CV6="-",NA(),CV6)</f>
        <v>78.3</v>
      </c>
      <c r="CX11" s="64">
        <f>IF(CW6="-",NA(),CW6)</f>
        <v>78.36</v>
      </c>
      <c r="DD11" s="63" t="s">
        <v>23</v>
      </c>
      <c r="DE11" s="64">
        <f>IF(DD6="-",NA(),DD6)</f>
        <v>51.61</v>
      </c>
      <c r="DF11" s="64">
        <f>IF(DE6="-",NA(),DE6)</f>
        <v>53.69</v>
      </c>
      <c r="DG11" s="64">
        <f>IF(DF6="-",NA(),DF6)</f>
        <v>53.04</v>
      </c>
      <c r="DH11" s="64">
        <f>IF(DG6="-",NA(),DG6)</f>
        <v>54.6</v>
      </c>
      <c r="DI11" s="64">
        <f>IF(DH6="-",NA(),DH6)</f>
        <v>55.56</v>
      </c>
      <c r="DO11" s="63" t="s">
        <v>23</v>
      </c>
      <c r="DP11" s="64">
        <f>IF(DO6="-",NA(),DO6)</f>
        <v>17.79</v>
      </c>
      <c r="DQ11" s="64">
        <f>IF(DP6="-",NA(),DP6)</f>
        <v>24.49</v>
      </c>
      <c r="DR11" s="64">
        <f>IF(DQ6="-",NA(),DQ6)</f>
        <v>23.73</v>
      </c>
      <c r="DS11" s="64">
        <f>IF(DR6="-",NA(),DR6)</f>
        <v>24.03</v>
      </c>
      <c r="DT11" s="64">
        <f>IF(DS6="-",NA(),DS6)</f>
        <v>29.3</v>
      </c>
      <c r="DZ11" s="63" t="s">
        <v>23</v>
      </c>
      <c r="EA11" s="64">
        <f>IF(DZ6="-",NA(),DZ6)</f>
        <v>0.45</v>
      </c>
      <c r="EB11" s="64">
        <f>IF(EA6="-",NA(),EA6)</f>
        <v>0.49</v>
      </c>
      <c r="EC11" s="64">
        <f>IF(EB6="-",NA(),EB6)</f>
        <v>0.49</v>
      </c>
      <c r="ED11" s="64">
        <f>IF(EC6="-",NA(),EC6)</f>
        <v>0.98</v>
      </c>
      <c r="EE11" s="64">
        <f>IF(ED6="-",NA(),ED6)</f>
        <v>0.94</v>
      </c>
    </row>
    <row r="12" spans="1:140" x14ac:dyDescent="0.15">
      <c r="T12" s="63" t="s">
        <v>24</v>
      </c>
      <c r="U12" s="64">
        <f>IF(Y6="-",NA(),Y6)</f>
        <v>122.19</v>
      </c>
      <c r="V12" s="64">
        <f>IF(Z6="-",NA(),Z6)</f>
        <v>123.35</v>
      </c>
      <c r="W12" s="64">
        <f>IF(AA6="-",NA(),AA6)</f>
        <v>121.58</v>
      </c>
      <c r="X12" s="64">
        <f>IF(AB6="-",NA(),AB6)</f>
        <v>121.19</v>
      </c>
      <c r="Y12" s="64">
        <f>IF(AC6="-",NA(),AC6)</f>
        <v>120.32</v>
      </c>
      <c r="AE12" s="63" t="s">
        <v>24</v>
      </c>
      <c r="AF12" s="64">
        <f>IF(AJ6="-",NA(),AJ6)</f>
        <v>50.49</v>
      </c>
      <c r="AG12" s="64">
        <f t="shared" ref="AG12:AJ12" si="10">IF(AK6="-",NA(),AK6)</f>
        <v>23.81</v>
      </c>
      <c r="AH12" s="64">
        <f t="shared" si="10"/>
        <v>22.44</v>
      </c>
      <c r="AI12" s="64">
        <f t="shared" si="10"/>
        <v>18.82</v>
      </c>
      <c r="AJ12" s="64">
        <f t="shared" si="10"/>
        <v>17.88</v>
      </c>
      <c r="AP12" s="63" t="s">
        <v>24</v>
      </c>
      <c r="AQ12" s="64">
        <f>IF(AU6="-",NA(),AU6)</f>
        <v>221.79</v>
      </c>
      <c r="AR12" s="64">
        <f t="shared" ref="AR12:AU12" si="11">IF(AV6="-",NA(),AV6)</f>
        <v>312.67</v>
      </c>
      <c r="AS12" s="64">
        <f t="shared" si="11"/>
        <v>345.05</v>
      </c>
      <c r="AT12" s="64">
        <f t="shared" si="11"/>
        <v>379.14</v>
      </c>
      <c r="AU12" s="64">
        <f t="shared" si="11"/>
        <v>394.58</v>
      </c>
      <c r="BA12" s="63" t="s">
        <v>24</v>
      </c>
      <c r="BB12" s="64">
        <f>IF(BF6="-",NA(),BF6)</f>
        <v>297.23</v>
      </c>
      <c r="BC12" s="64">
        <f t="shared" ref="BC12:BF12" si="12">IF(BG6="-",NA(),BG6)</f>
        <v>272.8</v>
      </c>
      <c r="BD12" s="64">
        <f t="shared" si="12"/>
        <v>255.89</v>
      </c>
      <c r="BE12" s="64">
        <f t="shared" si="12"/>
        <v>242.57</v>
      </c>
      <c r="BF12" s="64">
        <f t="shared" si="12"/>
        <v>235.79</v>
      </c>
      <c r="BL12" s="63" t="s">
        <v>24</v>
      </c>
      <c r="BM12" s="64">
        <f>IF(BQ6="-",NA(),BQ6)</f>
        <v>118.2</v>
      </c>
      <c r="BN12" s="64">
        <f t="shared" ref="BN12:BQ12" si="13">IF(BR6="-",NA(),BR6)</f>
        <v>119.5</v>
      </c>
      <c r="BO12" s="64">
        <f t="shared" si="13"/>
        <v>118.99</v>
      </c>
      <c r="BP12" s="64">
        <f t="shared" si="13"/>
        <v>119.17</v>
      </c>
      <c r="BQ12" s="64">
        <f t="shared" si="13"/>
        <v>117.72</v>
      </c>
      <c r="BW12" s="63" t="s">
        <v>24</v>
      </c>
      <c r="BX12" s="64">
        <f>IF(CB6="-",NA(),CB6)</f>
        <v>17.100000000000001</v>
      </c>
      <c r="BY12" s="64">
        <f t="shared" ref="BY12:CB12" si="14">IF(CC6="-",NA(),CC6)</f>
        <v>16.91</v>
      </c>
      <c r="BZ12" s="64">
        <f t="shared" si="14"/>
        <v>16.850000000000001</v>
      </c>
      <c r="CA12" s="64">
        <f t="shared" si="14"/>
        <v>16.8</v>
      </c>
      <c r="CB12" s="64">
        <f t="shared" si="14"/>
        <v>17.03</v>
      </c>
      <c r="CH12" s="63" t="s">
        <v>24</v>
      </c>
      <c r="CI12" s="64">
        <f>IF(CM6="-",NA(),CM6)</f>
        <v>57.65</v>
      </c>
      <c r="CJ12" s="64">
        <f t="shared" ref="CJ12:CM12" si="15">IF(CN6="-",NA(),CN6)</f>
        <v>57.52</v>
      </c>
      <c r="CK12" s="64">
        <f t="shared" si="15"/>
        <v>57.55</v>
      </c>
      <c r="CL12" s="64">
        <f t="shared" si="15"/>
        <v>57.69</v>
      </c>
      <c r="CM12" s="64">
        <f t="shared" si="15"/>
        <v>58.56</v>
      </c>
      <c r="CS12" s="63" t="s">
        <v>24</v>
      </c>
      <c r="CT12" s="64">
        <f>IF(CX6="-",NA(),CX6)</f>
        <v>79.72</v>
      </c>
      <c r="CU12" s="64">
        <f t="shared" ref="CU12:CX12" si="16">IF(CY6="-",NA(),CY6)</f>
        <v>79.7</v>
      </c>
      <c r="CV12" s="64">
        <f t="shared" si="16"/>
        <v>79.42</v>
      </c>
      <c r="CW12" s="64">
        <f t="shared" si="16"/>
        <v>79.2</v>
      </c>
      <c r="CX12" s="64">
        <f t="shared" si="16"/>
        <v>80.5</v>
      </c>
      <c r="DD12" s="63" t="s">
        <v>24</v>
      </c>
      <c r="DE12" s="64">
        <f>IF(DI6="-",NA(),DI6)</f>
        <v>56.41</v>
      </c>
      <c r="DF12" s="64">
        <f t="shared" ref="DF12:DI12" si="17">IF(DJ6="-",NA(),DJ6)</f>
        <v>57.35</v>
      </c>
      <c r="DG12" s="64">
        <f t="shared" si="17"/>
        <v>57.93</v>
      </c>
      <c r="DH12" s="64">
        <f t="shared" si="17"/>
        <v>58.88</v>
      </c>
      <c r="DI12" s="64">
        <f t="shared" si="17"/>
        <v>59.48</v>
      </c>
      <c r="DO12" s="63" t="s">
        <v>24</v>
      </c>
      <c r="DP12" s="64">
        <f>IF(DT6="-",NA(),DT6)</f>
        <v>40.61</v>
      </c>
      <c r="DQ12" s="64">
        <f t="shared" ref="DQ12:DT12" si="18">IF(DU6="-",NA(),DU6)</f>
        <v>37.619999999999997</v>
      </c>
      <c r="DR12" s="64">
        <f t="shared" si="18"/>
        <v>41.79</v>
      </c>
      <c r="DS12" s="64">
        <f t="shared" si="18"/>
        <v>43.44</v>
      </c>
      <c r="DT12" s="64">
        <f t="shared" si="18"/>
        <v>48.09</v>
      </c>
      <c r="DZ12" s="63" t="s">
        <v>24</v>
      </c>
      <c r="EA12" s="64">
        <f>IF(EE6="-",NA(),EE6)</f>
        <v>0.12</v>
      </c>
      <c r="EB12" s="64">
        <f t="shared" ref="EB12:EE12" si="19">IF(EF6="-",NA(),EF6)</f>
        <v>0.11</v>
      </c>
      <c r="EC12" s="64">
        <f t="shared" si="19"/>
        <v>0.32</v>
      </c>
      <c r="ED12" s="64">
        <f t="shared" si="19"/>
        <v>0.21</v>
      </c>
      <c r="EE12" s="64">
        <f t="shared" si="19"/>
        <v>0.13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西井＿太助</cp:lastModifiedBy>
  <cp:lastPrinted>2020-02-27T07:53:49Z</cp:lastPrinted>
  <dcterms:created xsi:type="dcterms:W3CDTF">2019-12-05T07:45:32Z</dcterms:created>
  <dcterms:modified xsi:type="dcterms:W3CDTF">2020-02-27T07:54:04Z</dcterms:modified>
  <cp:category/>
</cp:coreProperties>
</file>