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N:\040_技術管理課\21 主査（品質確保）\■_001_ホームページ\③各種様式\"/>
    </mc:Choice>
  </mc:AlternateContent>
  <bookViews>
    <workbookView xWindow="0" yWindow="0" windowWidth="19200" windowHeight="11220" activeTab="1"/>
  </bookViews>
  <sheets>
    <sheet name="確実性審査用" sheetId="1" r:id="rId1"/>
    <sheet name="積算内訳説明書作成例" sheetId="2" r:id="rId2"/>
  </sheets>
  <definedNames>
    <definedName name="_xlnm.Print_Area" localSheetId="0">確実性審査用!$B$1:$K$63</definedName>
    <definedName name="_xlnm.Print_Area" localSheetId="1">積算内訳説明書作成例!$A$1:$L$76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1" i="2" l="1"/>
  <c r="C60" i="2"/>
  <c r="C59" i="2"/>
  <c r="F55" i="2"/>
  <c r="F54" i="2"/>
  <c r="F52" i="2"/>
  <c r="F51" i="2"/>
  <c r="F50" i="2"/>
  <c r="F47" i="2"/>
  <c r="F46" i="2"/>
  <c r="K45" i="2"/>
  <c r="K48" i="2" s="1"/>
  <c r="J45" i="2"/>
  <c r="J48" i="2" s="1"/>
  <c r="J49" i="2" s="1"/>
  <c r="J53" i="2" s="1"/>
  <c r="J56" i="2" s="1"/>
  <c r="J18" i="2" s="1"/>
  <c r="I45" i="2"/>
  <c r="I48" i="2" s="1"/>
  <c r="H45" i="2"/>
  <c r="H48" i="2" s="1"/>
  <c r="H49" i="2" s="1"/>
  <c r="H53" i="2" s="1"/>
  <c r="H56" i="2" s="1"/>
  <c r="H18" i="2" s="1"/>
  <c r="G45" i="2"/>
  <c r="G48" i="2" s="1"/>
  <c r="F45" i="2"/>
  <c r="F44" i="2"/>
  <c r="F43" i="2"/>
  <c r="F42" i="2"/>
  <c r="F41" i="2"/>
  <c r="F40" i="2"/>
  <c r="F39" i="2"/>
  <c r="K38" i="2"/>
  <c r="J38" i="2"/>
  <c r="I38" i="2"/>
  <c r="H38" i="2"/>
  <c r="G38" i="2"/>
  <c r="F38" i="2"/>
  <c r="H37" i="2"/>
  <c r="F36" i="2"/>
  <c r="F35" i="2"/>
  <c r="F34" i="2"/>
  <c r="K33" i="2"/>
  <c r="K37" i="2" s="1"/>
  <c r="J33" i="2"/>
  <c r="J37" i="2" s="1"/>
  <c r="I33" i="2"/>
  <c r="I37" i="2" s="1"/>
  <c r="H33" i="2"/>
  <c r="G33" i="2"/>
  <c r="G37" i="2" s="1"/>
  <c r="F37" i="2" s="1"/>
  <c r="F32" i="2"/>
  <c r="F31" i="2"/>
  <c r="K30" i="2"/>
  <c r="J30" i="2"/>
  <c r="I30" i="2"/>
  <c r="F30" i="2" s="1"/>
  <c r="H30" i="2"/>
  <c r="G30" i="2"/>
  <c r="F29" i="2"/>
  <c r="F28" i="2"/>
  <c r="F27" i="2"/>
  <c r="K26" i="2"/>
  <c r="J26" i="2"/>
  <c r="I26" i="2"/>
  <c r="H26" i="2"/>
  <c r="G26" i="2"/>
  <c r="F26" i="2"/>
  <c r="F25" i="2"/>
  <c r="K24" i="2"/>
  <c r="J24" i="2"/>
  <c r="I24" i="2"/>
  <c r="H24" i="2"/>
  <c r="G24" i="2"/>
  <c r="F24" i="2" s="1"/>
  <c r="F23" i="2"/>
  <c r="F22" i="2"/>
  <c r="F21" i="2"/>
  <c r="F20" i="2"/>
  <c r="K19" i="2"/>
  <c r="J19" i="2"/>
  <c r="I19" i="2"/>
  <c r="H19" i="2"/>
  <c r="G19" i="2"/>
  <c r="F19" i="2" s="1"/>
  <c r="G49" i="2" l="1"/>
  <c r="F48" i="2"/>
  <c r="K49" i="2"/>
  <c r="K53" i="2" s="1"/>
  <c r="K56" i="2" s="1"/>
  <c r="K18" i="2" s="1"/>
  <c r="I49" i="2"/>
  <c r="I53" i="2" s="1"/>
  <c r="I56" i="2" s="1"/>
  <c r="I18" i="2" s="1"/>
  <c r="F33" i="2"/>
  <c r="F48" i="1"/>
  <c r="F47" i="1"/>
  <c r="F46" i="1" s="1"/>
  <c r="K46" i="1"/>
  <c r="K49" i="1" s="1"/>
  <c r="J46" i="1"/>
  <c r="J49" i="1" s="1"/>
  <c r="I46" i="1"/>
  <c r="I49" i="1" s="1"/>
  <c r="H46" i="1"/>
  <c r="H49" i="1" s="1"/>
  <c r="G46" i="1"/>
  <c r="G49" i="1" s="1"/>
  <c r="F45" i="1"/>
  <c r="F44" i="1"/>
  <c r="F43" i="1"/>
  <c r="F42" i="1"/>
  <c r="F41" i="1"/>
  <c r="F40" i="1"/>
  <c r="F39" i="1" s="1"/>
  <c r="K39" i="1"/>
  <c r="J39" i="1"/>
  <c r="I39" i="1"/>
  <c r="H39" i="1"/>
  <c r="G39" i="1"/>
  <c r="F49" i="2" l="1"/>
  <c r="G53" i="2"/>
  <c r="F49" i="1"/>
  <c r="F56" i="1"/>
  <c r="F55" i="1"/>
  <c r="F53" i="1"/>
  <c r="F52" i="1"/>
  <c r="F51" i="1"/>
  <c r="K50" i="1"/>
  <c r="K54" i="1" s="1"/>
  <c r="K57" i="1" s="1"/>
  <c r="K18" i="1" s="1"/>
  <c r="G50" i="1"/>
  <c r="G54" i="1" s="1"/>
  <c r="G57" i="1" s="1"/>
  <c r="G18" i="1" s="1"/>
  <c r="F37" i="1"/>
  <c r="F36" i="1" s="1"/>
  <c r="F38" i="1" s="1"/>
  <c r="K36" i="1"/>
  <c r="K38" i="1" s="1"/>
  <c r="J36" i="1"/>
  <c r="J38" i="1" s="1"/>
  <c r="I36" i="1"/>
  <c r="H36" i="1"/>
  <c r="H38" i="1" s="1"/>
  <c r="G36" i="1"/>
  <c r="G38" i="1" s="1"/>
  <c r="F35" i="1"/>
  <c r="F34" i="1"/>
  <c r="F32" i="1" s="1"/>
  <c r="F33" i="1"/>
  <c r="K32" i="1"/>
  <c r="J32" i="1"/>
  <c r="I32" i="1"/>
  <c r="I38" i="1" s="1"/>
  <c r="H32" i="1"/>
  <c r="G32" i="1"/>
  <c r="F31" i="1"/>
  <c r="F30" i="1"/>
  <c r="F29" i="1"/>
  <c r="F28" i="1"/>
  <c r="F27" i="1"/>
  <c r="F26" i="1" s="1"/>
  <c r="K26" i="1"/>
  <c r="J26" i="1"/>
  <c r="I26" i="1"/>
  <c r="H26" i="1"/>
  <c r="G26" i="1"/>
  <c r="F25" i="1"/>
  <c r="K24" i="1"/>
  <c r="J24" i="1"/>
  <c r="I24" i="1"/>
  <c r="H24" i="1"/>
  <c r="G24" i="1"/>
  <c r="F24" i="1"/>
  <c r="F23" i="1"/>
  <c r="F22" i="1"/>
  <c r="F21" i="1"/>
  <c r="F19" i="1" s="1"/>
  <c r="F20" i="1"/>
  <c r="K19" i="1"/>
  <c r="J19" i="1"/>
  <c r="I19" i="1"/>
  <c r="H19" i="1"/>
  <c r="G19" i="1"/>
  <c r="F53" i="2" l="1"/>
  <c r="G56" i="2"/>
  <c r="H50" i="1"/>
  <c r="H54" i="1" s="1"/>
  <c r="H57" i="1" s="1"/>
  <c r="H18" i="1" s="1"/>
  <c r="I50" i="1"/>
  <c r="I54" i="1" s="1"/>
  <c r="I57" i="1" s="1"/>
  <c r="I18" i="1" s="1"/>
  <c r="J50" i="1"/>
  <c r="J54" i="1" s="1"/>
  <c r="J57" i="1" s="1"/>
  <c r="J18" i="1" s="1"/>
  <c r="F50" i="1"/>
  <c r="F54" i="1" s="1"/>
  <c r="F57" i="1" s="1"/>
  <c r="F18" i="1" s="1"/>
  <c r="F56" i="2" l="1"/>
  <c r="F18" i="2" s="1"/>
  <c r="G18" i="2"/>
</calcChain>
</file>

<file path=xl/sharedStrings.xml><?xml version="1.0" encoding="utf-8"?>
<sst xmlns="http://schemas.openxmlformats.org/spreadsheetml/2006/main" count="225" uniqueCount="110">
  <si>
    <t>【確実性審査用】</t>
    <rPh sb="1" eb="4">
      <t>カクジツセイ</t>
    </rPh>
    <rPh sb="4" eb="6">
      <t>シンサ</t>
    </rPh>
    <rPh sb="6" eb="7">
      <t>ヨウ</t>
    </rPh>
    <phoneticPr fontId="3"/>
  </si>
  <si>
    <t>施工体制に係る積算内訳説明書</t>
    <rPh sb="0" eb="2">
      <t>セコウ</t>
    </rPh>
    <rPh sb="2" eb="4">
      <t>タイセイ</t>
    </rPh>
    <rPh sb="5" eb="6">
      <t>カカ</t>
    </rPh>
    <rPh sb="7" eb="9">
      <t>セキサン</t>
    </rPh>
    <rPh sb="9" eb="11">
      <t>ウチワケ</t>
    </rPh>
    <rPh sb="11" eb="13">
      <t>セツメイ</t>
    </rPh>
    <rPh sb="13" eb="14">
      <t>ショ</t>
    </rPh>
    <phoneticPr fontId="3"/>
  </si>
  <si>
    <t>平成○○年○○月○○日</t>
    <rPh sb="0" eb="2">
      <t>ヘイセイ</t>
    </rPh>
    <rPh sb="4" eb="5">
      <t>ネン</t>
    </rPh>
    <rPh sb="7" eb="8">
      <t>ガツ</t>
    </rPh>
    <rPh sb="10" eb="11">
      <t>ニチ</t>
    </rPh>
    <phoneticPr fontId="3"/>
  </si>
  <si>
    <t>（支出負担行為担当者）　様</t>
    <rPh sb="1" eb="3">
      <t>シシュツ</t>
    </rPh>
    <rPh sb="3" eb="5">
      <t>フタン</t>
    </rPh>
    <rPh sb="5" eb="7">
      <t>コウイ</t>
    </rPh>
    <rPh sb="7" eb="10">
      <t>タントウシャ</t>
    </rPh>
    <rPh sb="12" eb="13">
      <t>サマ</t>
    </rPh>
    <phoneticPr fontId="3"/>
  </si>
  <si>
    <t>住　　　所</t>
    <rPh sb="0" eb="1">
      <t>ジュウ</t>
    </rPh>
    <rPh sb="4" eb="5">
      <t>ショ</t>
    </rPh>
    <phoneticPr fontId="3"/>
  </si>
  <si>
    <t>商号・名称</t>
    <rPh sb="0" eb="2">
      <t>ショウゴウ</t>
    </rPh>
    <rPh sb="3" eb="5">
      <t>メイショウ</t>
    </rPh>
    <phoneticPr fontId="3"/>
  </si>
  <si>
    <t>代　表　者</t>
    <rPh sb="0" eb="1">
      <t>ダイ</t>
    </rPh>
    <rPh sb="2" eb="3">
      <t>オモテ</t>
    </rPh>
    <rPh sb="4" eb="5">
      <t>シャ</t>
    </rPh>
    <phoneticPr fontId="3"/>
  </si>
  <si>
    <t>印</t>
    <rPh sb="0" eb="1">
      <t>イン</t>
    </rPh>
    <phoneticPr fontId="3"/>
  </si>
  <si>
    <t>　平成○○年○○月××日に執行した下記工事の入札における当社の入札価格の根拠となった施工体制と積算内訳は、</t>
    <rPh sb="1" eb="3">
      <t>ヘイセイ</t>
    </rPh>
    <rPh sb="5" eb="6">
      <t>ネン</t>
    </rPh>
    <rPh sb="8" eb="9">
      <t>ガツ</t>
    </rPh>
    <rPh sb="11" eb="12">
      <t>ニチ</t>
    </rPh>
    <rPh sb="13" eb="15">
      <t>シッコウ</t>
    </rPh>
    <rPh sb="17" eb="19">
      <t>カキ</t>
    </rPh>
    <rPh sb="19" eb="21">
      <t>コウジ</t>
    </rPh>
    <rPh sb="22" eb="24">
      <t>ニュウサツ</t>
    </rPh>
    <rPh sb="28" eb="30">
      <t>トウシャ</t>
    </rPh>
    <rPh sb="31" eb="33">
      <t>ニュウサツ</t>
    </rPh>
    <rPh sb="33" eb="35">
      <t>カカク</t>
    </rPh>
    <rPh sb="36" eb="38">
      <t>コンキョ</t>
    </rPh>
    <rPh sb="42" eb="44">
      <t>セコウ</t>
    </rPh>
    <rPh sb="44" eb="46">
      <t>タイセイ</t>
    </rPh>
    <rPh sb="47" eb="49">
      <t>セキサン</t>
    </rPh>
    <rPh sb="49" eb="51">
      <t>ウチワケ</t>
    </rPh>
    <phoneticPr fontId="3"/>
  </si>
  <si>
    <t>次の通りです。</t>
    <rPh sb="0" eb="1">
      <t>ツギ</t>
    </rPh>
    <rPh sb="2" eb="3">
      <t>トオ</t>
    </rPh>
    <phoneticPr fontId="3"/>
  </si>
  <si>
    <t>記</t>
    <rPh sb="0" eb="1">
      <t>キ</t>
    </rPh>
    <phoneticPr fontId="3"/>
  </si>
  <si>
    <t>１　工事名</t>
    <rPh sb="2" eb="5">
      <t>コウジメイ</t>
    </rPh>
    <phoneticPr fontId="3"/>
  </si>
  <si>
    <t>××線　○○工事</t>
    <rPh sb="2" eb="3">
      <t>セン</t>
    </rPh>
    <rPh sb="6" eb="8">
      <t>コウジ</t>
    </rPh>
    <phoneticPr fontId="3"/>
  </si>
  <si>
    <t>２　施工体制に係る積算内訳</t>
    <rPh sb="2" eb="4">
      <t>セコウ</t>
    </rPh>
    <rPh sb="4" eb="6">
      <t>タイセイ</t>
    </rPh>
    <rPh sb="7" eb="8">
      <t>カカ</t>
    </rPh>
    <rPh sb="9" eb="11">
      <t>セキサン</t>
    </rPh>
    <rPh sb="11" eb="13">
      <t>ウチワケ</t>
    </rPh>
    <phoneticPr fontId="3"/>
  </si>
  <si>
    <t>工種・種別</t>
    <rPh sb="0" eb="2">
      <t>コウシュ</t>
    </rPh>
    <rPh sb="3" eb="5">
      <t>シュベツ</t>
    </rPh>
    <phoneticPr fontId="3"/>
  </si>
  <si>
    <t>単位</t>
    <rPh sb="0" eb="2">
      <t>タンイ</t>
    </rPh>
    <phoneticPr fontId="3"/>
  </si>
  <si>
    <t>数量</t>
    <rPh sb="0" eb="2">
      <t>スウリョウ</t>
    </rPh>
    <phoneticPr fontId="3"/>
  </si>
  <si>
    <t>金額</t>
    <rPh sb="0" eb="2">
      <t>キンガク</t>
    </rPh>
    <phoneticPr fontId="3"/>
  </si>
  <si>
    <t>元請</t>
    <rPh sb="0" eb="2">
      <t>モトウケ</t>
    </rPh>
    <phoneticPr fontId="3"/>
  </si>
  <si>
    <t>下請１</t>
    <rPh sb="0" eb="2">
      <t>シタウケ</t>
    </rPh>
    <phoneticPr fontId="3"/>
  </si>
  <si>
    <t>下請２</t>
    <rPh sb="0" eb="2">
      <t>シタウケ</t>
    </rPh>
    <phoneticPr fontId="3"/>
  </si>
  <si>
    <t>下請３</t>
    <rPh sb="0" eb="2">
      <t>シタウケ</t>
    </rPh>
    <phoneticPr fontId="3"/>
  </si>
  <si>
    <t>下請４</t>
    <rPh sb="0" eb="2">
      <t>シタウケ</t>
    </rPh>
    <phoneticPr fontId="3"/>
  </si>
  <si>
    <t>本工事費</t>
    <rPh sb="0" eb="3">
      <t>ホンコウジ</t>
    </rPh>
    <rPh sb="3" eb="4">
      <t>ヒ</t>
    </rPh>
    <phoneticPr fontId="3"/>
  </si>
  <si>
    <t>○○工</t>
    <rPh sb="2" eb="3">
      <t>コウ</t>
    </rPh>
    <phoneticPr fontId="3"/>
  </si>
  <si>
    <t>△△工</t>
    <rPh sb="2" eb="3">
      <t>コウ</t>
    </rPh>
    <phoneticPr fontId="3"/>
  </si>
  <si>
    <t>◇◇工</t>
    <rPh sb="2" eb="3">
      <t>コウ</t>
    </rPh>
    <phoneticPr fontId="3"/>
  </si>
  <si>
    <t>××工</t>
    <rPh sb="2" eb="3">
      <t>コウ</t>
    </rPh>
    <phoneticPr fontId="3"/>
  </si>
  <si>
    <t>□□工</t>
    <rPh sb="2" eb="3">
      <t>コウ</t>
    </rPh>
    <phoneticPr fontId="3"/>
  </si>
  <si>
    <t>※※工</t>
    <rPh sb="2" eb="3">
      <t>コウ</t>
    </rPh>
    <phoneticPr fontId="3"/>
  </si>
  <si>
    <t>●●工</t>
    <rPh sb="2" eb="3">
      <t>コウ</t>
    </rPh>
    <phoneticPr fontId="3"/>
  </si>
  <si>
    <t>★★工</t>
    <rPh sb="2" eb="3">
      <t>コウ</t>
    </rPh>
    <phoneticPr fontId="3"/>
  </si>
  <si>
    <t>直接工事費計</t>
    <rPh sb="0" eb="2">
      <t>チョクセツ</t>
    </rPh>
    <rPh sb="2" eb="5">
      <t>コウジヒ</t>
    </rPh>
    <rPh sb="5" eb="6">
      <t>ケイ</t>
    </rPh>
    <phoneticPr fontId="3"/>
  </si>
  <si>
    <t>式</t>
    <rPh sb="0" eb="1">
      <t>シキ</t>
    </rPh>
    <phoneticPr fontId="3"/>
  </si>
  <si>
    <t>共通仮設費（率分）</t>
    <rPh sb="0" eb="2">
      <t>キョウツウ</t>
    </rPh>
    <rPh sb="2" eb="5">
      <t>カセツヒ</t>
    </rPh>
    <rPh sb="6" eb="7">
      <t>リツ</t>
    </rPh>
    <rPh sb="7" eb="8">
      <t>ブン</t>
    </rPh>
    <phoneticPr fontId="3"/>
  </si>
  <si>
    <t>ア　運搬費</t>
    <rPh sb="2" eb="5">
      <t>ウンパンヒ</t>
    </rPh>
    <phoneticPr fontId="3"/>
  </si>
  <si>
    <t>イ　準備費</t>
    <rPh sb="2" eb="5">
      <t>ジュンビヒ</t>
    </rPh>
    <phoneticPr fontId="3"/>
  </si>
  <si>
    <t>ウ　安全費</t>
    <rPh sb="2" eb="4">
      <t>アンゼン</t>
    </rPh>
    <rPh sb="4" eb="5">
      <t>ヒ</t>
    </rPh>
    <phoneticPr fontId="3"/>
  </si>
  <si>
    <t>エ　技術管理費</t>
    <rPh sb="2" eb="4">
      <t>ギジュツ</t>
    </rPh>
    <rPh sb="4" eb="7">
      <t>カンリヒ</t>
    </rPh>
    <phoneticPr fontId="3"/>
  </si>
  <si>
    <t>オ　営繕費</t>
    <rPh sb="2" eb="4">
      <t>エイゼン</t>
    </rPh>
    <rPh sb="4" eb="5">
      <t>ヒ</t>
    </rPh>
    <phoneticPr fontId="3"/>
  </si>
  <si>
    <t>共通仮設費（積上分）</t>
    <rPh sb="0" eb="2">
      <t>キョウツウ</t>
    </rPh>
    <rPh sb="2" eb="5">
      <t>カセツヒ</t>
    </rPh>
    <rPh sb="6" eb="7">
      <t>ツ</t>
    </rPh>
    <rPh sb="7" eb="8">
      <t>ア</t>
    </rPh>
    <rPh sb="8" eb="9">
      <t>ブン</t>
    </rPh>
    <phoneticPr fontId="3"/>
  </si>
  <si>
    <t>○×費</t>
    <rPh sb="2" eb="3">
      <t>ヒ</t>
    </rPh>
    <phoneticPr fontId="3"/>
  </si>
  <si>
    <t>△□費</t>
    <rPh sb="2" eb="3">
      <t>ヒ</t>
    </rPh>
    <phoneticPr fontId="3"/>
  </si>
  <si>
    <t>共通仮設費計</t>
    <rPh sb="0" eb="2">
      <t>キョウツウ</t>
    </rPh>
    <rPh sb="2" eb="4">
      <t>カセツ</t>
    </rPh>
    <rPh sb="4" eb="5">
      <t>ヒ</t>
    </rPh>
    <rPh sb="5" eb="6">
      <t>ケイ</t>
    </rPh>
    <phoneticPr fontId="3"/>
  </si>
  <si>
    <t>純工事費計</t>
    <rPh sb="0" eb="4">
      <t>ジュンコウジヒ</t>
    </rPh>
    <rPh sb="4" eb="5">
      <t>ケイ</t>
    </rPh>
    <phoneticPr fontId="3"/>
  </si>
  <si>
    <t>現場管理費</t>
    <rPh sb="0" eb="2">
      <t>ゲンバ</t>
    </rPh>
    <rPh sb="2" eb="5">
      <t>カンリヒ</t>
    </rPh>
    <phoneticPr fontId="3"/>
  </si>
  <si>
    <t>ａ　うち安全訓練等に要する費用</t>
    <rPh sb="4" eb="6">
      <t>アンゼン</t>
    </rPh>
    <rPh sb="6" eb="8">
      <t>クンレン</t>
    </rPh>
    <rPh sb="8" eb="9">
      <t>トウ</t>
    </rPh>
    <rPh sb="10" eb="11">
      <t>ヨウ</t>
    </rPh>
    <rPh sb="13" eb="15">
      <t>ヒヨウ</t>
    </rPh>
    <phoneticPr fontId="3"/>
  </si>
  <si>
    <t>ｂ　うち法定福利費</t>
    <rPh sb="4" eb="6">
      <t>ホウテイ</t>
    </rPh>
    <rPh sb="6" eb="8">
      <t>フクリ</t>
    </rPh>
    <rPh sb="8" eb="9">
      <t>ヒ</t>
    </rPh>
    <phoneticPr fontId="3"/>
  </si>
  <si>
    <t>工事原価計</t>
    <rPh sb="0" eb="4">
      <t>コウジゲンカ</t>
    </rPh>
    <rPh sb="4" eb="5">
      <t>ケイ</t>
    </rPh>
    <phoneticPr fontId="3"/>
  </si>
  <si>
    <t>一般管理費</t>
    <rPh sb="0" eb="2">
      <t>イッパン</t>
    </rPh>
    <rPh sb="2" eb="5">
      <t>カンリヒ</t>
    </rPh>
    <phoneticPr fontId="3"/>
  </si>
  <si>
    <t>保証経費</t>
    <rPh sb="0" eb="2">
      <t>ホショウ</t>
    </rPh>
    <rPh sb="2" eb="4">
      <t>ケイヒ</t>
    </rPh>
    <phoneticPr fontId="3"/>
  </si>
  <si>
    <t>工事価格（再計）</t>
    <rPh sb="0" eb="2">
      <t>コウジ</t>
    </rPh>
    <rPh sb="2" eb="4">
      <t>カカク</t>
    </rPh>
    <rPh sb="5" eb="6">
      <t>サイ</t>
    </rPh>
    <rPh sb="6" eb="7">
      <t>ケイ</t>
    </rPh>
    <phoneticPr fontId="3"/>
  </si>
  <si>
    <t>見積価格（＝入札書の見積額）</t>
    <rPh sb="0" eb="2">
      <t>ミツモリ</t>
    </rPh>
    <rPh sb="2" eb="4">
      <t>カカク</t>
    </rPh>
    <rPh sb="6" eb="8">
      <t>ニュウサツ</t>
    </rPh>
    <rPh sb="8" eb="9">
      <t>ショ</t>
    </rPh>
    <rPh sb="10" eb="13">
      <t>ミツモリガク</t>
    </rPh>
    <phoneticPr fontId="3"/>
  </si>
  <si>
    <t>【下請発注予定業者】</t>
    <rPh sb="1" eb="3">
      <t>シタウケ</t>
    </rPh>
    <rPh sb="3" eb="5">
      <t>ハッチュウ</t>
    </rPh>
    <rPh sb="5" eb="7">
      <t>ヨテイ</t>
    </rPh>
    <rPh sb="7" eb="9">
      <t>ギョウシャ</t>
    </rPh>
    <phoneticPr fontId="3"/>
  </si>
  <si>
    <t>許可番号</t>
    <rPh sb="0" eb="2">
      <t>キョカ</t>
    </rPh>
    <rPh sb="2" eb="4">
      <t>バンゴウ</t>
    </rPh>
    <phoneticPr fontId="3"/>
  </si>
  <si>
    <t>許可業種</t>
    <rPh sb="0" eb="2">
      <t>キョカ</t>
    </rPh>
    <rPh sb="2" eb="4">
      <t>ギョウシュ</t>
    </rPh>
    <phoneticPr fontId="3"/>
  </si>
  <si>
    <t>発注予定工種</t>
    <rPh sb="0" eb="2">
      <t>ハッチュウ</t>
    </rPh>
    <rPh sb="2" eb="4">
      <t>ヨテイ</t>
    </rPh>
    <rPh sb="4" eb="6">
      <t>コウシュ</t>
    </rPh>
    <phoneticPr fontId="3"/>
  </si>
  <si>
    <t>（様式１）</t>
    <rPh sb="1" eb="3">
      <t>ヨウシキ</t>
    </rPh>
    <phoneticPr fontId="2"/>
  </si>
  <si>
    <t>カ　現場環境改善費</t>
    <rPh sb="2" eb="4">
      <t>ゲンバ</t>
    </rPh>
    <rPh sb="4" eb="6">
      <t>カンキョウ</t>
    </rPh>
    <rPh sb="6" eb="9">
      <t>カイゼンヒ</t>
    </rPh>
    <phoneticPr fontId="2"/>
  </si>
  <si>
    <t>（様式１）</t>
    <rPh sb="1" eb="3">
      <t>ヨウシキ</t>
    </rPh>
    <phoneticPr fontId="3"/>
  </si>
  <si>
    <t>次のとおりです。</t>
    <rPh sb="0" eb="1">
      <t>ツギ</t>
    </rPh>
    <phoneticPr fontId="3"/>
  </si>
  <si>
    <t>１．工事名</t>
    <rPh sb="2" eb="5">
      <t>コウジメイ</t>
    </rPh>
    <phoneticPr fontId="3"/>
  </si>
  <si>
    <t>＠＠線　改良工事</t>
    <rPh sb="2" eb="3">
      <t>セン</t>
    </rPh>
    <rPh sb="4" eb="6">
      <t>カイリョウ</t>
    </rPh>
    <rPh sb="6" eb="8">
      <t>コウジ</t>
    </rPh>
    <phoneticPr fontId="3"/>
  </si>
  <si>
    <t>２．施工体制に係る積算内訳</t>
    <rPh sb="2" eb="4">
      <t>セコウ</t>
    </rPh>
    <rPh sb="4" eb="6">
      <t>タイセイ</t>
    </rPh>
    <rPh sb="7" eb="8">
      <t>カカ</t>
    </rPh>
    <rPh sb="9" eb="11">
      <t>セキサン</t>
    </rPh>
    <rPh sb="11" eb="13">
      <t>ウチワケ</t>
    </rPh>
    <phoneticPr fontId="3"/>
  </si>
  <si>
    <t>㈱○○建設</t>
    <rPh sb="3" eb="5">
      <t>ケンセツ</t>
    </rPh>
    <phoneticPr fontId="3"/>
  </si>
  <si>
    <t>○○工業㈱</t>
    <rPh sb="2" eb="4">
      <t>コウギョウ</t>
    </rPh>
    <phoneticPr fontId="3"/>
  </si>
  <si>
    <t>㈱△△組</t>
    <rPh sb="3" eb="4">
      <t>グミ</t>
    </rPh>
    <phoneticPr fontId="3"/>
  </si>
  <si>
    <t>業者名未定</t>
    <rPh sb="0" eb="2">
      <t>ギョウシャ</t>
    </rPh>
    <rPh sb="2" eb="3">
      <t>メイ</t>
    </rPh>
    <rPh sb="3" eb="5">
      <t>ミテイ</t>
    </rPh>
    <phoneticPr fontId="3"/>
  </si>
  <si>
    <t>道路土工</t>
    <rPh sb="0" eb="2">
      <t>ドウロ</t>
    </rPh>
    <rPh sb="2" eb="4">
      <t>ドコウ</t>
    </rPh>
    <phoneticPr fontId="3"/>
  </si>
  <si>
    <t>掘削工</t>
    <rPh sb="0" eb="2">
      <t>クッサク</t>
    </rPh>
    <rPh sb="2" eb="3">
      <t>コウ</t>
    </rPh>
    <phoneticPr fontId="3"/>
  </si>
  <si>
    <t>路体盛土工</t>
    <rPh sb="0" eb="1">
      <t>ロ</t>
    </rPh>
    <rPh sb="1" eb="2">
      <t>タイ</t>
    </rPh>
    <rPh sb="2" eb="3">
      <t>モリ</t>
    </rPh>
    <rPh sb="3" eb="4">
      <t>ド</t>
    </rPh>
    <rPh sb="4" eb="5">
      <t>コウ</t>
    </rPh>
    <phoneticPr fontId="3"/>
  </si>
  <si>
    <t>法面整形工</t>
    <rPh sb="0" eb="2">
      <t>ノリメン</t>
    </rPh>
    <rPh sb="2" eb="4">
      <t>セイケイ</t>
    </rPh>
    <rPh sb="4" eb="5">
      <t>コウ</t>
    </rPh>
    <phoneticPr fontId="3"/>
  </si>
  <si>
    <t>残土処理工</t>
    <rPh sb="0" eb="2">
      <t>ザンド</t>
    </rPh>
    <rPh sb="2" eb="4">
      <t>ショリ</t>
    </rPh>
    <rPh sb="4" eb="5">
      <t>コウ</t>
    </rPh>
    <phoneticPr fontId="3"/>
  </si>
  <si>
    <t>法面工</t>
    <rPh sb="0" eb="1">
      <t>ノリ</t>
    </rPh>
    <rPh sb="1" eb="2">
      <t>メン</t>
    </rPh>
    <rPh sb="2" eb="3">
      <t>コウ</t>
    </rPh>
    <phoneticPr fontId="3"/>
  </si>
  <si>
    <t>植生工</t>
    <rPh sb="0" eb="3">
      <t>ショクセイコウ</t>
    </rPh>
    <phoneticPr fontId="3"/>
  </si>
  <si>
    <t>擁壁工〔ＷＬ１～ＷＬ６〕</t>
    <rPh sb="0" eb="1">
      <t>ヨウ</t>
    </rPh>
    <rPh sb="1" eb="2">
      <t>ヘキ</t>
    </rPh>
    <rPh sb="2" eb="3">
      <t>コウ</t>
    </rPh>
    <phoneticPr fontId="3"/>
  </si>
  <si>
    <t>作業土工</t>
    <rPh sb="0" eb="2">
      <t>サギョウ</t>
    </rPh>
    <rPh sb="2" eb="4">
      <t>ドコウ</t>
    </rPh>
    <phoneticPr fontId="3"/>
  </si>
  <si>
    <t>場所打杭工</t>
    <rPh sb="0" eb="2">
      <t>バショ</t>
    </rPh>
    <rPh sb="2" eb="3">
      <t>ウ</t>
    </rPh>
    <rPh sb="3" eb="4">
      <t>クイ</t>
    </rPh>
    <rPh sb="4" eb="5">
      <t>コウ</t>
    </rPh>
    <phoneticPr fontId="3"/>
  </si>
  <si>
    <t>現場打擁壁工</t>
    <rPh sb="0" eb="2">
      <t>ゲンバ</t>
    </rPh>
    <rPh sb="2" eb="3">
      <t>ウ</t>
    </rPh>
    <rPh sb="3" eb="5">
      <t>ヨウヘキ</t>
    </rPh>
    <rPh sb="5" eb="6">
      <t>コウ</t>
    </rPh>
    <phoneticPr fontId="3"/>
  </si>
  <si>
    <t>擁壁工〔ＷＲ１～ＷＲ３〕</t>
    <rPh sb="0" eb="1">
      <t>ヨウ</t>
    </rPh>
    <rPh sb="1" eb="2">
      <t>ヘキ</t>
    </rPh>
    <rPh sb="2" eb="3">
      <t>コウ</t>
    </rPh>
    <phoneticPr fontId="3"/>
  </si>
  <si>
    <t>仮設工</t>
    <rPh sb="0" eb="2">
      <t>カセツ</t>
    </rPh>
    <rPh sb="2" eb="3">
      <t>コウ</t>
    </rPh>
    <phoneticPr fontId="3"/>
  </si>
  <si>
    <t>工事用道路工</t>
    <rPh sb="0" eb="3">
      <t>コウジヨウ</t>
    </rPh>
    <rPh sb="3" eb="5">
      <t>ドウロ</t>
    </rPh>
    <rPh sb="5" eb="6">
      <t>コウ</t>
    </rPh>
    <phoneticPr fontId="3"/>
  </si>
  <si>
    <t>土留・仮締切工</t>
    <rPh sb="0" eb="2">
      <t>ドド</t>
    </rPh>
    <rPh sb="3" eb="4">
      <t>カリ</t>
    </rPh>
    <rPh sb="4" eb="6">
      <t>シメキリ</t>
    </rPh>
    <rPh sb="6" eb="7">
      <t>コウ</t>
    </rPh>
    <phoneticPr fontId="3"/>
  </si>
  <si>
    <t>水替工</t>
    <rPh sb="0" eb="2">
      <t>ミズカ</t>
    </rPh>
    <rPh sb="2" eb="3">
      <t>コウ</t>
    </rPh>
    <phoneticPr fontId="3"/>
  </si>
  <si>
    <t>運搬費</t>
    <rPh sb="0" eb="3">
      <t>ウンパンヒ</t>
    </rPh>
    <phoneticPr fontId="3"/>
  </si>
  <si>
    <t>安全費</t>
    <rPh sb="0" eb="3">
      <t>アンゼンヒ</t>
    </rPh>
    <phoneticPr fontId="3"/>
  </si>
  <si>
    <t>土工・とび</t>
    <rPh sb="0" eb="2">
      <t>ドコウ</t>
    </rPh>
    <phoneticPr fontId="3"/>
  </si>
  <si>
    <t>現場打擁壁工</t>
    <rPh sb="0" eb="3">
      <t>ゲンバウ</t>
    </rPh>
    <rPh sb="3" eb="5">
      <t>ヨウヘキ</t>
    </rPh>
    <rPh sb="5" eb="6">
      <t>コウ</t>
    </rPh>
    <phoneticPr fontId="3"/>
  </si>
  <si>
    <t>－</t>
    <phoneticPr fontId="3"/>
  </si>
  <si>
    <t>－</t>
    <phoneticPr fontId="3"/>
  </si>
  <si>
    <t>土工、法面工、
土留・仮締切工</t>
    <phoneticPr fontId="3"/>
  </si>
  <si>
    <t>注意点</t>
    <rPh sb="0" eb="3">
      <t>チュウイテン</t>
    </rPh>
    <phoneticPr fontId="3"/>
  </si>
  <si>
    <t>①</t>
    <phoneticPr fontId="3"/>
  </si>
  <si>
    <t>　入札日、工事名等必要事項を記入してください。</t>
    <rPh sb="1" eb="4">
      <t>ニュウサツビ</t>
    </rPh>
    <rPh sb="5" eb="8">
      <t>コウジメイ</t>
    </rPh>
    <rPh sb="8" eb="9">
      <t>トウ</t>
    </rPh>
    <rPh sb="9" eb="11">
      <t>ヒツヨウ</t>
    </rPh>
    <rPh sb="11" eb="13">
      <t>ジコウ</t>
    </rPh>
    <rPh sb="14" eb="16">
      <t>キニュウ</t>
    </rPh>
    <phoneticPr fontId="3"/>
  </si>
  <si>
    <t>②</t>
    <phoneticPr fontId="3"/>
  </si>
  <si>
    <t>　直接工事費や積み上げ諸経費の工種・内訳は、見積用参考資料に添付している「工事費内訳書」から、「値引き欄」を削除したものとなります。</t>
    <rPh sb="1" eb="3">
      <t>チョクセツ</t>
    </rPh>
    <rPh sb="3" eb="6">
      <t>コウジヒ</t>
    </rPh>
    <rPh sb="7" eb="8">
      <t>ツ</t>
    </rPh>
    <rPh sb="9" eb="10">
      <t>ア</t>
    </rPh>
    <rPh sb="11" eb="14">
      <t>ショケイヒ</t>
    </rPh>
    <rPh sb="15" eb="17">
      <t>コウシュ</t>
    </rPh>
    <rPh sb="18" eb="20">
      <t>ウチワケ</t>
    </rPh>
    <rPh sb="22" eb="24">
      <t>ミツ</t>
    </rPh>
    <rPh sb="24" eb="25">
      <t>ヨウ</t>
    </rPh>
    <rPh sb="25" eb="27">
      <t>サンコウ</t>
    </rPh>
    <rPh sb="27" eb="29">
      <t>シリョウ</t>
    </rPh>
    <rPh sb="30" eb="32">
      <t>テンプ</t>
    </rPh>
    <phoneticPr fontId="3"/>
  </si>
  <si>
    <t>③</t>
    <phoneticPr fontId="3"/>
  </si>
  <si>
    <t>　共通仮設費（率分）の構成内訳すべてと、現場管理費のうち、「安全訓練等に要する費用」、「法定福利費」について記入してください。</t>
    <rPh sb="1" eb="3">
      <t>キョウツウ</t>
    </rPh>
    <rPh sb="3" eb="6">
      <t>カセツヒ</t>
    </rPh>
    <rPh sb="7" eb="8">
      <t>リツ</t>
    </rPh>
    <rPh sb="8" eb="9">
      <t>ブン</t>
    </rPh>
    <rPh sb="11" eb="13">
      <t>コウセイ</t>
    </rPh>
    <rPh sb="13" eb="15">
      <t>ウチワケ</t>
    </rPh>
    <rPh sb="20" eb="22">
      <t>ゲンバ</t>
    </rPh>
    <rPh sb="22" eb="25">
      <t>カンリヒ</t>
    </rPh>
    <rPh sb="30" eb="32">
      <t>アンゼン</t>
    </rPh>
    <rPh sb="32" eb="34">
      <t>クンレン</t>
    </rPh>
    <rPh sb="34" eb="35">
      <t>トウ</t>
    </rPh>
    <rPh sb="36" eb="37">
      <t>ヨウ</t>
    </rPh>
    <phoneticPr fontId="3"/>
  </si>
  <si>
    <t>　　　※１）　共通仮設費の構成内訳（ア～オ）の合計は共通仮設費（率分）と一致します。</t>
    <rPh sb="7" eb="9">
      <t>キョウツウ</t>
    </rPh>
    <rPh sb="9" eb="12">
      <t>カセツヒ</t>
    </rPh>
    <rPh sb="13" eb="15">
      <t>コウセイ</t>
    </rPh>
    <rPh sb="15" eb="17">
      <t>ウチワケ</t>
    </rPh>
    <rPh sb="23" eb="25">
      <t>ゴウケイ</t>
    </rPh>
    <rPh sb="26" eb="28">
      <t>キョウツウ</t>
    </rPh>
    <rPh sb="28" eb="31">
      <t>カセツヒ</t>
    </rPh>
    <rPh sb="32" eb="33">
      <t>リツ</t>
    </rPh>
    <rPh sb="33" eb="34">
      <t>ブン</t>
    </rPh>
    <rPh sb="36" eb="38">
      <t>イッチ</t>
    </rPh>
    <phoneticPr fontId="3"/>
  </si>
  <si>
    <t>　　　※２）　現場管理費の構成内訳（ａ～ｂ）の合計は現場管理費の内数となります。</t>
    <rPh sb="7" eb="9">
      <t>ゲンバ</t>
    </rPh>
    <rPh sb="9" eb="12">
      <t>カンリヒ</t>
    </rPh>
    <rPh sb="13" eb="15">
      <t>コウセイ</t>
    </rPh>
    <rPh sb="15" eb="17">
      <t>ウチワケ</t>
    </rPh>
    <rPh sb="23" eb="25">
      <t>ゴウケイ</t>
    </rPh>
    <rPh sb="26" eb="28">
      <t>ゲンバ</t>
    </rPh>
    <rPh sb="28" eb="31">
      <t>カンリヒ</t>
    </rPh>
    <rPh sb="32" eb="34">
      <t>ウチスウ</t>
    </rPh>
    <phoneticPr fontId="3"/>
  </si>
  <si>
    <t>④</t>
    <phoneticPr fontId="3"/>
  </si>
  <si>
    <t>　下請発注を予定している場合、一次下請発注予定額について記入してください。</t>
    <rPh sb="1" eb="3">
      <t>シタウケ</t>
    </rPh>
    <rPh sb="3" eb="5">
      <t>ハッチュウ</t>
    </rPh>
    <rPh sb="6" eb="8">
      <t>ヨテイ</t>
    </rPh>
    <rPh sb="12" eb="14">
      <t>バアイ</t>
    </rPh>
    <rPh sb="15" eb="17">
      <t>イチジ</t>
    </rPh>
    <rPh sb="17" eb="19">
      <t>シタウケ</t>
    </rPh>
    <rPh sb="19" eb="21">
      <t>ハッチュウ</t>
    </rPh>
    <rPh sb="21" eb="23">
      <t>ヨテイ</t>
    </rPh>
    <rPh sb="23" eb="24">
      <t>ガク</t>
    </rPh>
    <rPh sb="28" eb="30">
      <t>キニュウ</t>
    </rPh>
    <phoneticPr fontId="3"/>
  </si>
  <si>
    <t>　　　※１）　発注予定業者が未定の場合は「業者名未定」として、発注予定金額を記入</t>
    <rPh sb="7" eb="9">
      <t>ハッチュウ</t>
    </rPh>
    <rPh sb="9" eb="11">
      <t>ヨテイ</t>
    </rPh>
    <rPh sb="11" eb="13">
      <t>ギョウシャ</t>
    </rPh>
    <rPh sb="14" eb="16">
      <t>ミテイ</t>
    </rPh>
    <rPh sb="17" eb="19">
      <t>バアイ</t>
    </rPh>
    <rPh sb="21" eb="24">
      <t>ギョウシャメイ</t>
    </rPh>
    <rPh sb="24" eb="26">
      <t>ミテイ</t>
    </rPh>
    <rPh sb="31" eb="33">
      <t>ハッチュウ</t>
    </rPh>
    <rPh sb="33" eb="35">
      <t>ヨテイ</t>
    </rPh>
    <rPh sb="35" eb="37">
      <t>キンガク</t>
    </rPh>
    <rPh sb="38" eb="40">
      <t>キニュウ</t>
    </rPh>
    <phoneticPr fontId="3"/>
  </si>
  <si>
    <t>　　　※２）　下請発注予定金額は共通仮設費、現場管理費等についても記入する。ただし、下請業者の一般管理費は、元請業者の現場管理費に計上。</t>
    <rPh sb="7" eb="9">
      <t>シタウケ</t>
    </rPh>
    <rPh sb="9" eb="11">
      <t>ハッチュウ</t>
    </rPh>
    <rPh sb="11" eb="13">
      <t>ヨテイ</t>
    </rPh>
    <rPh sb="13" eb="15">
      <t>キンガク</t>
    </rPh>
    <rPh sb="16" eb="18">
      <t>キョウツウ</t>
    </rPh>
    <rPh sb="18" eb="21">
      <t>カセツヒ</t>
    </rPh>
    <rPh sb="22" eb="24">
      <t>ゲンバ</t>
    </rPh>
    <rPh sb="24" eb="27">
      <t>カンリヒ</t>
    </rPh>
    <rPh sb="27" eb="28">
      <t>トウ</t>
    </rPh>
    <rPh sb="33" eb="35">
      <t>キニュウ</t>
    </rPh>
    <rPh sb="42" eb="44">
      <t>シタウケ</t>
    </rPh>
    <rPh sb="44" eb="46">
      <t>ギョウシャ</t>
    </rPh>
    <phoneticPr fontId="3"/>
  </si>
  <si>
    <t>⑤</t>
    <phoneticPr fontId="3"/>
  </si>
  <si>
    <t>　【重要】「値引き」がないため、入札書に記載した価格と、工事価格（再計）は一致することになります。</t>
    <rPh sb="2" eb="4">
      <t>ジュウヨウ</t>
    </rPh>
    <rPh sb="6" eb="8">
      <t>ネビ</t>
    </rPh>
    <rPh sb="16" eb="19">
      <t>ニュウサツショ</t>
    </rPh>
    <rPh sb="20" eb="22">
      <t>キサイ</t>
    </rPh>
    <rPh sb="24" eb="26">
      <t>カカク</t>
    </rPh>
    <rPh sb="28" eb="30">
      <t>コウジ</t>
    </rPh>
    <rPh sb="30" eb="32">
      <t>カカク</t>
    </rPh>
    <phoneticPr fontId="3"/>
  </si>
  <si>
    <t>⑥</t>
    <phoneticPr fontId="3"/>
  </si>
  <si>
    <t>　一次下請発注予定業者について、許可番号、予定工種を記入してください。</t>
    <rPh sb="1" eb="3">
      <t>イチジ</t>
    </rPh>
    <rPh sb="3" eb="5">
      <t>シタウケ</t>
    </rPh>
    <rPh sb="5" eb="7">
      <t>ハッチュウ</t>
    </rPh>
    <rPh sb="7" eb="9">
      <t>ヨテイ</t>
    </rPh>
    <rPh sb="9" eb="11">
      <t>ギョウシャ</t>
    </rPh>
    <rPh sb="16" eb="18">
      <t>キョカ</t>
    </rPh>
    <rPh sb="18" eb="20">
      <t>バンゴウ</t>
    </rPh>
    <rPh sb="21" eb="23">
      <t>ヨテイ</t>
    </rPh>
    <rPh sb="23" eb="25">
      <t>コウシュ</t>
    </rPh>
    <rPh sb="26" eb="28">
      <t>キニュウ</t>
    </rPh>
    <phoneticPr fontId="3"/>
  </si>
  <si>
    <t>　　　※１）　「業者名未定」の場合は、発注予定工種のみ記入</t>
    <rPh sb="8" eb="11">
      <t>ギョウシャメイ</t>
    </rPh>
    <rPh sb="11" eb="13">
      <t>ミテイ</t>
    </rPh>
    <rPh sb="15" eb="17">
      <t>バアイ</t>
    </rPh>
    <rPh sb="19" eb="21">
      <t>ハッチュウ</t>
    </rPh>
    <rPh sb="21" eb="23">
      <t>ヨテイ</t>
    </rPh>
    <rPh sb="23" eb="25">
      <t>コウシュ</t>
    </rPh>
    <rPh sb="27" eb="29">
      <t>キニュウ</t>
    </rPh>
    <phoneticPr fontId="3"/>
  </si>
  <si>
    <t>　　　※２）　下請予定業者が建設業許可を受けていない場合、許可番号は空欄とする</t>
    <rPh sb="7" eb="9">
      <t>シタウケ</t>
    </rPh>
    <rPh sb="9" eb="11">
      <t>ヨテイ</t>
    </rPh>
    <rPh sb="11" eb="13">
      <t>ギョウシャ</t>
    </rPh>
    <rPh sb="14" eb="17">
      <t>ケンセツギョウ</t>
    </rPh>
    <rPh sb="17" eb="19">
      <t>キョカ</t>
    </rPh>
    <rPh sb="20" eb="21">
      <t>ウ</t>
    </rPh>
    <rPh sb="26" eb="28">
      <t>バアイ</t>
    </rPh>
    <rPh sb="29" eb="31">
      <t>キョカ</t>
    </rPh>
    <rPh sb="31" eb="33">
      <t>バンゴウ</t>
    </rPh>
    <rPh sb="34" eb="36">
      <t>クウラン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</si>
</sst>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ゴシック"/>
      <family val="3"/>
      <charset val="128"/>
    </font>
    <font>
      <sz val="14"/>
      <name val="HGPｺﾞｼｯｸM"/>
      <family val="3"/>
      <charset val="128"/>
    </font>
    <font>
      <sz val="11"/>
      <color theme="1"/>
      <name val="HGPｺﾞｼｯｸM"/>
      <family val="3"/>
      <charset val="128"/>
    </font>
    <font>
      <sz val="11"/>
      <name val="HGPｺﾞｼｯｸM"/>
      <family val="3"/>
      <charset val="128"/>
    </font>
    <font>
      <sz val="8"/>
      <name val="HGPｺﾞｼｯｸM"/>
      <family val="3"/>
      <charset val="128"/>
    </font>
    <font>
      <sz val="10"/>
      <name val="HGPｺﾞｼｯｸM"/>
      <family val="3"/>
      <charset val="128"/>
    </font>
    <font>
      <sz val="9"/>
      <name val="HGPｺﾞｼｯｸM"/>
      <family val="3"/>
      <charset val="128"/>
    </font>
    <font>
      <sz val="12"/>
      <name val="HGPｺﾞｼｯｸM"/>
      <family val="3"/>
      <charset val="128"/>
    </font>
    <font>
      <sz val="16"/>
      <name val="HGPｺﾞｼｯｸM"/>
      <family val="3"/>
      <charset val="128"/>
    </font>
    <font>
      <b/>
      <sz val="11"/>
      <name val="HGPｺﾞｼｯｸM"/>
      <family val="3"/>
      <charset val="128"/>
    </font>
    <font>
      <b/>
      <sz val="14"/>
      <name val="HGPｺﾞｼｯｸM"/>
      <family val="3"/>
      <charset val="128"/>
    </font>
    <font>
      <sz val="10"/>
      <name val="ＭＳ ゴシック"/>
      <family val="3"/>
      <charset val="128"/>
    </font>
    <font>
      <sz val="8"/>
      <name val="ＭＳ 明朝"/>
      <family val="1"/>
      <charset val="128"/>
    </font>
    <font>
      <sz val="10"/>
      <name val="ＭＳ 明朝"/>
      <family val="1"/>
      <charset val="128"/>
    </font>
    <font>
      <sz val="11"/>
      <name val="ＭＳ 明朝"/>
      <family val="1"/>
      <charset val="128"/>
    </font>
  </fonts>
  <fills count="5">
    <fill>
      <patternFill patternType="none"/>
    </fill>
    <fill>
      <patternFill patternType="gray125"/>
    </fill>
    <fill>
      <patternFill patternType="solid">
        <fgColor indexed="47"/>
        <bgColor indexed="64"/>
      </patternFill>
    </fill>
    <fill>
      <patternFill patternType="solid">
        <fgColor indexed="44"/>
        <bgColor indexed="64"/>
      </patternFill>
    </fill>
    <fill>
      <patternFill patternType="solid">
        <fgColor indexed="43"/>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5" fillId="0" borderId="0" xfId="0" applyFont="1">
      <alignment vertical="center"/>
    </xf>
    <xf numFmtId="0" fontId="6" fillId="0" borderId="0" xfId="0" applyFont="1">
      <alignment vertical="center"/>
    </xf>
    <xf numFmtId="0" fontId="5" fillId="0" borderId="0" xfId="0" applyFont="1" applyBorder="1">
      <alignment vertical="center"/>
    </xf>
    <xf numFmtId="0" fontId="7" fillId="0" borderId="0" xfId="0" applyFont="1">
      <alignment vertical="center"/>
    </xf>
    <xf numFmtId="0" fontId="5" fillId="0" borderId="0" xfId="0" applyFont="1" applyAlignment="1">
      <alignment horizontal="center" vertical="center"/>
    </xf>
    <xf numFmtId="0" fontId="7" fillId="0" borderId="2" xfId="0" applyFont="1" applyFill="1" applyBorder="1" applyAlignment="1">
      <alignment horizontal="center" vertical="center"/>
    </xf>
    <xf numFmtId="0" fontId="6" fillId="0" borderId="0" xfId="0" applyFont="1" applyAlignment="1">
      <alignment horizontal="center" vertical="center"/>
    </xf>
    <xf numFmtId="0" fontId="6" fillId="0" borderId="1" xfId="0" applyFont="1" applyBorder="1">
      <alignment vertical="center"/>
    </xf>
    <xf numFmtId="0" fontId="6" fillId="0" borderId="1" xfId="0" applyFont="1" applyBorder="1" applyAlignment="1">
      <alignment horizontal="right" vertical="center"/>
    </xf>
    <xf numFmtId="0" fontId="6" fillId="0" borderId="0" xfId="0" applyFont="1" applyBorder="1">
      <alignment vertical="center"/>
    </xf>
    <xf numFmtId="0" fontId="6" fillId="0" borderId="0" xfId="0" applyFont="1" applyBorder="1" applyAlignment="1">
      <alignment horizontal="right" vertical="center"/>
    </xf>
    <xf numFmtId="0" fontId="6" fillId="0" borderId="0" xfId="0" applyFont="1" applyAlignment="1">
      <alignment horizontal="left" vertical="center"/>
    </xf>
    <xf numFmtId="0" fontId="6" fillId="0" borderId="0" xfId="0" quotePrefix="1" applyFont="1" applyAlignment="1">
      <alignment horizontal="left" vertical="center"/>
    </xf>
    <xf numFmtId="0" fontId="10" fillId="0" borderId="0" xfId="0" applyFont="1" applyAlignment="1">
      <alignment horizontal="left" vertical="center"/>
    </xf>
    <xf numFmtId="0" fontId="5" fillId="0" borderId="0" xfId="0" applyFont="1" applyBorder="1" applyAlignment="1">
      <alignment horizontal="right" vertical="center"/>
    </xf>
    <xf numFmtId="0" fontId="8" fillId="0" borderId="0" xfId="0" quotePrefix="1" applyFont="1" applyAlignment="1">
      <alignment horizontal="center" vertical="center"/>
    </xf>
    <xf numFmtId="0" fontId="11" fillId="0" borderId="0" xfId="0" applyFont="1" applyAlignment="1">
      <alignment horizontal="center" vertical="center"/>
    </xf>
    <xf numFmtId="0" fontId="9" fillId="2" borderId="2" xfId="0" applyFont="1" applyFill="1" applyBorder="1" applyAlignment="1">
      <alignment horizontal="center" vertical="center"/>
    </xf>
    <xf numFmtId="0" fontId="9" fillId="0" borderId="2" xfId="0" applyFont="1" applyFill="1" applyBorder="1" applyAlignment="1">
      <alignment horizontal="center" vertical="center"/>
    </xf>
    <xf numFmtId="0" fontId="5" fillId="0" borderId="2" xfId="0" applyFont="1" applyBorder="1">
      <alignment vertical="center"/>
    </xf>
    <xf numFmtId="0" fontId="8" fillId="2" borderId="3" xfId="0" applyFont="1" applyFill="1" applyBorder="1">
      <alignment vertical="center"/>
    </xf>
    <xf numFmtId="0" fontId="8" fillId="2" borderId="4" xfId="0" applyFont="1" applyFill="1" applyBorder="1">
      <alignment vertical="center"/>
    </xf>
    <xf numFmtId="0" fontId="8" fillId="2" borderId="5" xfId="0" applyFont="1" applyFill="1" applyBorder="1" applyAlignment="1">
      <alignment horizontal="center" vertical="center"/>
    </xf>
    <xf numFmtId="38" fontId="9" fillId="2" borderId="2" xfId="0" applyNumberFormat="1" applyFont="1" applyFill="1" applyBorder="1">
      <alignment vertical="center"/>
    </xf>
    <xf numFmtId="38" fontId="9" fillId="2" borderId="6" xfId="0" applyNumberFormat="1"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2" xfId="0" applyFont="1" applyFill="1" applyBorder="1" applyAlignment="1">
      <alignment horizontal="center" vertical="center"/>
    </xf>
    <xf numFmtId="38" fontId="9" fillId="2" borderId="2" xfId="1" applyFont="1" applyFill="1" applyBorder="1" applyAlignment="1">
      <alignment horizontal="right" vertical="center"/>
    </xf>
    <xf numFmtId="38" fontId="9" fillId="2" borderId="2" xfId="1" applyFont="1" applyFill="1" applyBorder="1">
      <alignment vertical="center"/>
    </xf>
    <xf numFmtId="38" fontId="9" fillId="2" borderId="6" xfId="1" applyFont="1" applyFill="1" applyBorder="1">
      <alignment vertical="center"/>
    </xf>
    <xf numFmtId="38" fontId="5" fillId="0" borderId="0" xfId="1" applyFont="1">
      <alignment vertical="center"/>
    </xf>
    <xf numFmtId="38" fontId="9" fillId="0" borderId="2" xfId="1" applyFont="1" applyBorder="1">
      <alignment vertical="center"/>
    </xf>
    <xf numFmtId="38" fontId="9" fillId="0" borderId="6" xfId="1" applyFont="1" applyBorder="1">
      <alignment vertical="center"/>
    </xf>
    <xf numFmtId="38" fontId="5" fillId="0" borderId="2" xfId="1" applyFont="1" applyBorder="1">
      <alignment vertical="center"/>
    </xf>
    <xf numFmtId="38" fontId="9" fillId="2" borderId="6" xfId="1" applyFont="1" applyFill="1" applyBorder="1" applyAlignment="1">
      <alignment horizontal="right" vertical="center"/>
    </xf>
    <xf numFmtId="0" fontId="8" fillId="0" borderId="7" xfId="0" applyFont="1" applyFill="1" applyBorder="1">
      <alignment vertical="center"/>
    </xf>
    <xf numFmtId="0" fontId="8" fillId="2" borderId="6" xfId="0" applyFont="1" applyFill="1" applyBorder="1" applyAlignment="1">
      <alignment horizontal="center" vertical="center"/>
    </xf>
    <xf numFmtId="38" fontId="9" fillId="0" borderId="7" xfId="1" applyFont="1" applyBorder="1">
      <alignment vertical="center"/>
    </xf>
    <xf numFmtId="38" fontId="9" fillId="2" borderId="8" xfId="1" applyFont="1" applyFill="1" applyBorder="1" applyAlignment="1">
      <alignment horizontal="right" vertical="center"/>
    </xf>
    <xf numFmtId="38" fontId="9" fillId="2" borderId="5" xfId="1" applyFont="1" applyFill="1" applyBorder="1" applyAlignment="1">
      <alignment horizontal="right" vertical="center"/>
    </xf>
    <xf numFmtId="38" fontId="9" fillId="0" borderId="2" xfId="1" applyFont="1" applyFill="1" applyBorder="1" applyAlignment="1">
      <alignment horizontal="right" vertical="center"/>
    </xf>
    <xf numFmtId="38" fontId="9" fillId="0" borderId="6" xfId="1" applyFont="1" applyFill="1" applyBorder="1" applyAlignment="1">
      <alignment horizontal="right" vertical="center"/>
    </xf>
    <xf numFmtId="38" fontId="9" fillId="3" borderId="2" xfId="1" applyFont="1" applyFill="1" applyBorder="1">
      <alignment vertical="center"/>
    </xf>
    <xf numFmtId="38" fontId="9" fillId="3" borderId="6" xfId="1" applyFont="1" applyFill="1" applyBorder="1">
      <alignment vertical="center"/>
    </xf>
    <xf numFmtId="38" fontId="9" fillId="0" borderId="8" xfId="1" applyFont="1" applyBorder="1">
      <alignment vertical="center"/>
    </xf>
    <xf numFmtId="38" fontId="9" fillId="0" borderId="9" xfId="1" applyFont="1" applyBorder="1">
      <alignment vertical="center"/>
    </xf>
    <xf numFmtId="38" fontId="5" fillId="0" borderId="8" xfId="1" applyFont="1" applyBorder="1">
      <alignment vertical="center"/>
    </xf>
    <xf numFmtId="0" fontId="8" fillId="3" borderId="6" xfId="0" applyFont="1" applyFill="1" applyBorder="1">
      <alignment vertical="center"/>
    </xf>
    <xf numFmtId="0" fontId="8" fillId="3" borderId="7" xfId="0" applyFont="1" applyFill="1" applyBorder="1">
      <alignment vertical="center"/>
    </xf>
    <xf numFmtId="0" fontId="8" fillId="3" borderId="2" xfId="0" applyFont="1" applyFill="1" applyBorder="1" applyAlignment="1">
      <alignment horizontal="center" vertical="center"/>
    </xf>
    <xf numFmtId="38" fontId="9" fillId="3" borderId="2" xfId="1" applyFont="1" applyFill="1" applyBorder="1" applyAlignment="1">
      <alignment horizontal="right" vertical="center"/>
    </xf>
    <xf numFmtId="38" fontId="9" fillId="0" borderId="5" xfId="1" applyFont="1" applyBorder="1">
      <alignment vertical="center"/>
    </xf>
    <xf numFmtId="38" fontId="9" fillId="0" borderId="3" xfId="1" applyFont="1" applyBorder="1">
      <alignment vertical="center"/>
    </xf>
    <xf numFmtId="0" fontId="5" fillId="0" borderId="5" xfId="0" applyFont="1" applyBorder="1">
      <alignment vertical="center"/>
    </xf>
    <xf numFmtId="0" fontId="8" fillId="4" borderId="2" xfId="0" applyFont="1" applyFill="1" applyBorder="1" applyAlignment="1">
      <alignment horizontal="center" vertical="center"/>
    </xf>
    <xf numFmtId="0" fontId="8" fillId="4" borderId="2" xfId="0" applyFont="1" applyFill="1" applyBorder="1" applyAlignment="1">
      <alignment horizontal="left" vertical="center" indent="1"/>
    </xf>
    <xf numFmtId="0" fontId="9" fillId="0" borderId="2" xfId="0" applyFont="1" applyBorder="1" applyAlignment="1">
      <alignment horizontal="center" vertical="center"/>
    </xf>
    <xf numFmtId="0" fontId="8" fillId="0" borderId="2" xfId="0" applyFont="1" applyBorder="1">
      <alignment vertical="center"/>
    </xf>
    <xf numFmtId="0" fontId="8" fillId="0" borderId="2" xfId="0" applyFont="1" applyBorder="1" applyAlignment="1">
      <alignment vertical="center" wrapText="1"/>
    </xf>
    <xf numFmtId="0" fontId="9" fillId="4" borderId="2" xfId="0" applyFont="1" applyFill="1" applyBorder="1" applyAlignment="1">
      <alignment horizontal="center" vertical="center"/>
    </xf>
    <xf numFmtId="0" fontId="5" fillId="4" borderId="2" xfId="0" applyFont="1" applyFill="1" applyBorder="1">
      <alignment vertical="center"/>
    </xf>
    <xf numFmtId="0" fontId="5"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8" fillId="4" borderId="2" xfId="0" applyFont="1" applyFill="1" applyBorder="1" applyAlignment="1">
      <alignment horizontal="center" vertical="center"/>
    </xf>
    <xf numFmtId="0" fontId="6" fillId="0" borderId="0" xfId="0" applyFont="1" applyAlignment="1">
      <alignment horizontal="center" vertical="center"/>
    </xf>
    <xf numFmtId="0" fontId="8" fillId="4" borderId="2" xfId="0" applyFont="1" applyFill="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2" borderId="2" xfId="0" applyFont="1" applyFill="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top"/>
    </xf>
    <xf numFmtId="0" fontId="5" fillId="0" borderId="0" xfId="0" applyFont="1" applyAlignment="1">
      <alignment horizontal="left" vertical="top" wrapText="1"/>
    </xf>
    <xf numFmtId="0" fontId="4" fillId="0" borderId="0" xfId="0" applyFont="1" applyAlignment="1">
      <alignment horizontal="center" vertical="top"/>
    </xf>
    <xf numFmtId="0" fontId="9" fillId="0" borderId="0" xfId="0" applyFont="1" applyAlignment="1">
      <alignment horizontal="left" vertical="top" wrapText="1"/>
    </xf>
    <xf numFmtId="0" fontId="6" fillId="0" borderId="0" xfId="0" applyFont="1" applyAlignment="1">
      <alignment horizontal="center" vertical="top"/>
    </xf>
    <xf numFmtId="0" fontId="6" fillId="0" borderId="0" xfId="0" applyFont="1" applyAlignment="1">
      <alignment horizontal="left" vertical="top" wrapText="1"/>
    </xf>
    <xf numFmtId="0" fontId="8" fillId="0" borderId="0" xfId="0" applyFont="1" applyAlignment="1">
      <alignment horizontal="center" vertical="top"/>
    </xf>
    <xf numFmtId="0" fontId="14" fillId="0" borderId="0" xfId="0" applyFont="1" applyAlignment="1">
      <alignment horizontal="center" vertical="center"/>
    </xf>
    <xf numFmtId="0" fontId="15" fillId="0" borderId="0" xfId="0" applyFont="1">
      <alignment vertical="center"/>
    </xf>
    <xf numFmtId="0" fontId="0" fillId="0" borderId="0" xfId="0" applyAlignment="1">
      <alignment horizontal="center" vertical="center"/>
    </xf>
    <xf numFmtId="0" fontId="16" fillId="0" borderId="0" xfId="0" applyFont="1">
      <alignment vertical="center"/>
    </xf>
    <xf numFmtId="0" fontId="17"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3</xdr:col>
      <xdr:colOff>66675</xdr:colOff>
      <xdr:row>22</xdr:row>
      <xdr:rowOff>85725</xdr:rowOff>
    </xdr:from>
    <xdr:to>
      <xdr:col>8</xdr:col>
      <xdr:colOff>361950</xdr:colOff>
      <xdr:row>27</xdr:row>
      <xdr:rowOff>38100</xdr:rowOff>
    </xdr:to>
    <xdr:sp macro="" textlink="">
      <xdr:nvSpPr>
        <xdr:cNvPr id="2" name="AutoShape 98"/>
        <xdr:cNvSpPr>
          <a:spLocks noChangeArrowheads="1"/>
        </xdr:cNvSpPr>
      </xdr:nvSpPr>
      <xdr:spPr bwMode="auto">
        <a:xfrm>
          <a:off x="3209925" y="3914775"/>
          <a:ext cx="4295775" cy="8096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FF0000"/>
              </a:solidFill>
              <a:latin typeface="ＭＳ ゴシック"/>
              <a:ea typeface="ＭＳ ゴシック"/>
            </a:rPr>
            <a:t>随時、行や列を挿入して使用して下さい</a:t>
          </a:r>
        </a:p>
      </xdr:txBody>
    </xdr:sp>
    <xdr:clientData/>
  </xdr:twoCellAnchor>
  <xdr:twoCellAnchor>
    <xdr:from>
      <xdr:col>3</xdr:col>
      <xdr:colOff>66675</xdr:colOff>
      <xdr:row>22</xdr:row>
      <xdr:rowOff>85725</xdr:rowOff>
    </xdr:from>
    <xdr:to>
      <xdr:col>8</xdr:col>
      <xdr:colOff>361950</xdr:colOff>
      <xdr:row>27</xdr:row>
      <xdr:rowOff>38100</xdr:rowOff>
    </xdr:to>
    <xdr:sp macro="" textlink="">
      <xdr:nvSpPr>
        <xdr:cNvPr id="3" name="AutoShape 98"/>
        <xdr:cNvSpPr>
          <a:spLocks noChangeArrowheads="1"/>
        </xdr:cNvSpPr>
      </xdr:nvSpPr>
      <xdr:spPr bwMode="auto">
        <a:xfrm>
          <a:off x="3209925" y="3914775"/>
          <a:ext cx="4295775" cy="8096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FF0000"/>
              </a:solidFill>
              <a:latin typeface="ＭＳ ゴシック"/>
              <a:ea typeface="ＭＳ ゴシック"/>
            </a:rPr>
            <a:t>随時、行や列を挿入して使用して下さい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609600</xdr:colOff>
      <xdr:row>1</xdr:row>
      <xdr:rowOff>57150</xdr:rowOff>
    </xdr:from>
    <xdr:ext cx="738664" cy="323165"/>
    <xdr:sp macro="" textlink="">
      <xdr:nvSpPr>
        <xdr:cNvPr id="2" name="Text Box 74"/>
        <xdr:cNvSpPr txBox="1">
          <a:spLocks noChangeArrowheads="1"/>
        </xdr:cNvSpPr>
      </xdr:nvSpPr>
      <xdr:spPr bwMode="auto">
        <a:xfrm>
          <a:off x="8505825" y="438150"/>
          <a:ext cx="738664" cy="323165"/>
        </a:xfrm>
        <a:prstGeom prst="rect">
          <a:avLst/>
        </a:prstGeom>
        <a:noFill/>
        <a:ln w="190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none" lIns="45720" tIns="22860" rIns="0" bIns="0" anchor="t" upright="1">
          <a:spAutoFit/>
        </a:bodyPr>
        <a:lstStyle/>
        <a:p>
          <a:pPr algn="l" rtl="0">
            <a:defRPr sz="1000"/>
          </a:pPr>
          <a:r>
            <a:rPr lang="ja-JP" altLang="en-US" sz="1800" b="0" i="0" u="none" strike="noStrike" baseline="0">
              <a:solidFill>
                <a:srgbClr val="FF0000"/>
              </a:solidFill>
              <a:latin typeface="HG丸ｺﾞｼｯｸM-PRO"/>
              <a:ea typeface="HG丸ｺﾞｼｯｸM-PRO"/>
            </a:rPr>
            <a:t>作成例</a:t>
          </a:r>
        </a:p>
      </xdr:txBody>
    </xdr:sp>
    <xdr:clientData/>
  </xdr:oneCellAnchor>
  <xdr:twoCellAnchor>
    <xdr:from>
      <xdr:col>0</xdr:col>
      <xdr:colOff>295275</xdr:colOff>
      <xdr:row>3</xdr:row>
      <xdr:rowOff>9525</xdr:rowOff>
    </xdr:from>
    <xdr:to>
      <xdr:col>10</xdr:col>
      <xdr:colOff>676275</xdr:colOff>
      <xdr:row>13</xdr:row>
      <xdr:rowOff>47625</xdr:rowOff>
    </xdr:to>
    <xdr:sp macro="" textlink="">
      <xdr:nvSpPr>
        <xdr:cNvPr id="3" name="AutoShape 76"/>
        <xdr:cNvSpPr>
          <a:spLocks noChangeArrowheads="1"/>
        </xdr:cNvSpPr>
      </xdr:nvSpPr>
      <xdr:spPr bwMode="auto">
        <a:xfrm>
          <a:off x="171450" y="771525"/>
          <a:ext cx="9210675" cy="1943100"/>
        </a:xfrm>
        <a:prstGeom prst="roundRect">
          <a:avLst>
            <a:gd name="adj" fmla="val 8718"/>
          </a:avLst>
        </a:prstGeom>
        <a:noFill/>
        <a:ln w="2857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0</xdr:col>
      <xdr:colOff>209550</xdr:colOff>
      <xdr:row>2</xdr:row>
      <xdr:rowOff>133350</xdr:rowOff>
    </xdr:from>
    <xdr:ext cx="268663" cy="323165"/>
    <xdr:sp macro="" textlink="">
      <xdr:nvSpPr>
        <xdr:cNvPr id="4" name="Text Box 77"/>
        <xdr:cNvSpPr txBox="1">
          <a:spLocks noChangeArrowheads="1"/>
        </xdr:cNvSpPr>
      </xdr:nvSpPr>
      <xdr:spPr bwMode="auto">
        <a:xfrm>
          <a:off x="171450" y="685800"/>
          <a:ext cx="268663" cy="32316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2860" rIns="0" bIns="0" anchor="t" upright="1">
          <a:spAutoFit/>
        </a:bodyPr>
        <a:lstStyle/>
        <a:p>
          <a:pPr algn="l" rtl="0">
            <a:defRPr sz="1000"/>
          </a:pPr>
          <a:r>
            <a:rPr lang="ja-JP" altLang="en-US" sz="1800" b="1" i="0" u="none" strike="noStrike" baseline="0">
              <a:solidFill>
                <a:srgbClr val="000000"/>
              </a:solidFill>
              <a:latin typeface="ＭＳ ゴシック"/>
              <a:ea typeface="ＭＳ ゴシック"/>
            </a:rPr>
            <a:t>①</a:t>
          </a:r>
        </a:p>
      </xdr:txBody>
    </xdr:sp>
    <xdr:clientData/>
  </xdr:oneCellAnchor>
  <xdr:twoCellAnchor>
    <xdr:from>
      <xdr:col>0</xdr:col>
      <xdr:colOff>342900</xdr:colOff>
      <xdr:row>14</xdr:row>
      <xdr:rowOff>180975</xdr:rowOff>
    </xdr:from>
    <xdr:to>
      <xdr:col>3</xdr:col>
      <xdr:colOff>57150</xdr:colOff>
      <xdr:row>56</xdr:row>
      <xdr:rowOff>9525</xdr:rowOff>
    </xdr:to>
    <xdr:sp macro="" textlink="">
      <xdr:nvSpPr>
        <xdr:cNvPr id="5" name="AutoShape 79"/>
        <xdr:cNvSpPr>
          <a:spLocks noChangeArrowheads="1"/>
        </xdr:cNvSpPr>
      </xdr:nvSpPr>
      <xdr:spPr bwMode="auto">
        <a:xfrm>
          <a:off x="171450" y="2990850"/>
          <a:ext cx="2819400" cy="7058025"/>
        </a:xfrm>
        <a:prstGeom prst="roundRect">
          <a:avLst>
            <a:gd name="adj" fmla="val 5667"/>
          </a:avLst>
        </a:prstGeom>
        <a:noFill/>
        <a:ln w="2857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19050</xdr:colOff>
      <xdr:row>15</xdr:row>
      <xdr:rowOff>47625</xdr:rowOff>
    </xdr:from>
    <xdr:ext cx="268663" cy="323165"/>
    <xdr:sp macro="" textlink="">
      <xdr:nvSpPr>
        <xdr:cNvPr id="6" name="Text Box 80"/>
        <xdr:cNvSpPr txBox="1">
          <a:spLocks noChangeArrowheads="1"/>
        </xdr:cNvSpPr>
      </xdr:nvSpPr>
      <xdr:spPr bwMode="auto">
        <a:xfrm>
          <a:off x="190500" y="3048000"/>
          <a:ext cx="268663" cy="32316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2860" rIns="0" bIns="0" anchor="t" upright="1">
          <a:spAutoFit/>
        </a:bodyPr>
        <a:lstStyle/>
        <a:p>
          <a:pPr algn="l" rtl="0">
            <a:defRPr sz="1000"/>
          </a:pPr>
          <a:r>
            <a:rPr lang="ja-JP" altLang="en-US" sz="1800" b="1" i="0" u="none" strike="noStrike" baseline="0">
              <a:solidFill>
                <a:srgbClr val="000000"/>
              </a:solidFill>
              <a:latin typeface="ＭＳ ゴシック"/>
              <a:ea typeface="ＭＳ ゴシック"/>
            </a:rPr>
            <a:t>②</a:t>
          </a:r>
        </a:p>
      </xdr:txBody>
    </xdr:sp>
    <xdr:clientData/>
  </xdr:oneCellAnchor>
  <xdr:twoCellAnchor>
    <xdr:from>
      <xdr:col>1</xdr:col>
      <xdr:colOff>495300</xdr:colOff>
      <xdr:row>49</xdr:row>
      <xdr:rowOff>142875</xdr:rowOff>
    </xdr:from>
    <xdr:to>
      <xdr:col>3</xdr:col>
      <xdr:colOff>9525</xdr:colOff>
      <xdr:row>52</xdr:row>
      <xdr:rowOff>28575</xdr:rowOff>
    </xdr:to>
    <xdr:sp macro="" textlink="">
      <xdr:nvSpPr>
        <xdr:cNvPr id="7" name="AutoShape 85"/>
        <xdr:cNvSpPr>
          <a:spLocks noChangeArrowheads="1"/>
        </xdr:cNvSpPr>
      </xdr:nvSpPr>
      <xdr:spPr bwMode="auto">
        <a:xfrm>
          <a:off x="666750" y="8982075"/>
          <a:ext cx="2276475" cy="400050"/>
        </a:xfrm>
        <a:prstGeom prst="roundRect">
          <a:avLst>
            <a:gd name="adj" fmla="val 8718"/>
          </a:avLst>
        </a:prstGeom>
        <a:noFill/>
        <a:ln w="28575">
          <a:solidFill>
            <a:srgbClr xmlns:mc="http://schemas.openxmlformats.org/markup-compatibility/2006" xmlns:a14="http://schemas.microsoft.com/office/drawing/2010/main" val="0000FF" mc:Ignorable="a14" a14:legacySpreadsheetColorIndex="12"/>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1466850</xdr:colOff>
      <xdr:row>45</xdr:row>
      <xdr:rowOff>142875</xdr:rowOff>
    </xdr:from>
    <xdr:ext cx="268663" cy="323165"/>
    <xdr:sp macro="" textlink="">
      <xdr:nvSpPr>
        <xdr:cNvPr id="8" name="Text Box 86"/>
        <xdr:cNvSpPr txBox="1">
          <a:spLocks noChangeArrowheads="1"/>
        </xdr:cNvSpPr>
      </xdr:nvSpPr>
      <xdr:spPr bwMode="auto">
        <a:xfrm>
          <a:off x="2209800" y="8296275"/>
          <a:ext cx="268663" cy="32316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2860" rIns="0" bIns="0" anchor="t" upright="1">
          <a:spAutoFit/>
        </a:bodyPr>
        <a:lstStyle/>
        <a:p>
          <a:pPr algn="l" rtl="0">
            <a:defRPr sz="1000"/>
          </a:pPr>
          <a:r>
            <a:rPr lang="ja-JP" altLang="en-US" sz="1800" b="1" i="0" u="none" strike="noStrike" baseline="0">
              <a:solidFill>
                <a:srgbClr val="000000"/>
              </a:solidFill>
              <a:latin typeface="ＭＳ ゴシック"/>
              <a:ea typeface="ＭＳ ゴシック"/>
            </a:rPr>
            <a:t>③</a:t>
          </a:r>
        </a:p>
      </xdr:txBody>
    </xdr:sp>
    <xdr:clientData/>
  </xdr:oneCellAnchor>
  <xdr:twoCellAnchor>
    <xdr:from>
      <xdr:col>2</xdr:col>
      <xdr:colOff>1457325</xdr:colOff>
      <xdr:row>43</xdr:row>
      <xdr:rowOff>47625</xdr:rowOff>
    </xdr:from>
    <xdr:to>
      <xdr:col>2</xdr:col>
      <xdr:colOff>1619250</xdr:colOff>
      <xdr:row>45</xdr:row>
      <xdr:rowOff>142875</xdr:rowOff>
    </xdr:to>
    <xdr:sp macro="" textlink="">
      <xdr:nvSpPr>
        <xdr:cNvPr id="9" name="Line 87"/>
        <xdr:cNvSpPr>
          <a:spLocks noChangeShapeType="1"/>
        </xdr:cNvSpPr>
      </xdr:nvSpPr>
      <xdr:spPr bwMode="auto">
        <a:xfrm flipH="1" flipV="1">
          <a:off x="2200275" y="7858125"/>
          <a:ext cx="161925"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1400175</xdr:colOff>
      <xdr:row>47</xdr:row>
      <xdr:rowOff>104775</xdr:rowOff>
    </xdr:from>
    <xdr:to>
      <xdr:col>2</xdr:col>
      <xdr:colOff>1638300</xdr:colOff>
      <xdr:row>49</xdr:row>
      <xdr:rowOff>104775</xdr:rowOff>
    </xdr:to>
    <xdr:sp macro="" textlink="">
      <xdr:nvSpPr>
        <xdr:cNvPr id="10" name="Line 88"/>
        <xdr:cNvSpPr>
          <a:spLocks noChangeShapeType="1"/>
        </xdr:cNvSpPr>
      </xdr:nvSpPr>
      <xdr:spPr bwMode="auto">
        <a:xfrm flipH="1">
          <a:off x="2143125" y="8601075"/>
          <a:ext cx="238125"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xdr:col>
      <xdr:colOff>895350</xdr:colOff>
      <xdr:row>14</xdr:row>
      <xdr:rowOff>38100</xdr:rowOff>
    </xdr:from>
    <xdr:ext cx="268663" cy="323165"/>
    <xdr:sp macro="" textlink="">
      <xdr:nvSpPr>
        <xdr:cNvPr id="11" name="Text Box 90"/>
        <xdr:cNvSpPr txBox="1">
          <a:spLocks noChangeArrowheads="1"/>
        </xdr:cNvSpPr>
      </xdr:nvSpPr>
      <xdr:spPr bwMode="auto">
        <a:xfrm>
          <a:off x="5314950" y="2847975"/>
          <a:ext cx="268663" cy="32316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2860" rIns="0" bIns="0" anchor="t" upright="1">
          <a:spAutoFit/>
        </a:bodyPr>
        <a:lstStyle/>
        <a:p>
          <a:pPr algn="l" rtl="0">
            <a:defRPr sz="1000"/>
          </a:pPr>
          <a:r>
            <a:rPr lang="ja-JP" altLang="en-US" sz="1800" b="1" i="0" u="none" strike="noStrike" baseline="0">
              <a:solidFill>
                <a:srgbClr val="000000"/>
              </a:solidFill>
              <a:latin typeface="ＭＳ ゴシック"/>
              <a:ea typeface="ＭＳ ゴシック"/>
            </a:rPr>
            <a:t>④</a:t>
          </a:r>
        </a:p>
      </xdr:txBody>
    </xdr:sp>
    <xdr:clientData/>
  </xdr:oneCellAnchor>
  <xdr:twoCellAnchor>
    <xdr:from>
      <xdr:col>4</xdr:col>
      <xdr:colOff>600075</xdr:colOff>
      <xdr:row>54</xdr:row>
      <xdr:rowOff>161925</xdr:rowOff>
    </xdr:from>
    <xdr:to>
      <xdr:col>6</xdr:col>
      <xdr:colOff>57150</xdr:colOff>
      <xdr:row>57</xdr:row>
      <xdr:rowOff>28575</xdr:rowOff>
    </xdr:to>
    <xdr:sp macro="" textlink="">
      <xdr:nvSpPr>
        <xdr:cNvPr id="12" name="AutoShape 92"/>
        <xdr:cNvSpPr>
          <a:spLocks noChangeArrowheads="1"/>
        </xdr:cNvSpPr>
      </xdr:nvSpPr>
      <xdr:spPr bwMode="auto">
        <a:xfrm>
          <a:off x="4352925" y="9858375"/>
          <a:ext cx="1171575" cy="381000"/>
        </a:xfrm>
        <a:prstGeom prst="roundRect">
          <a:avLst>
            <a:gd name="adj" fmla="val 8718"/>
          </a:avLst>
        </a:prstGeom>
        <a:noFill/>
        <a:ln w="2857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4</xdr:col>
      <xdr:colOff>590550</xdr:colOff>
      <xdr:row>54</xdr:row>
      <xdr:rowOff>57150</xdr:rowOff>
    </xdr:from>
    <xdr:ext cx="268663" cy="323165"/>
    <xdr:sp macro="" textlink="">
      <xdr:nvSpPr>
        <xdr:cNvPr id="13" name="Text Box 93"/>
        <xdr:cNvSpPr txBox="1">
          <a:spLocks noChangeArrowheads="1"/>
        </xdr:cNvSpPr>
      </xdr:nvSpPr>
      <xdr:spPr bwMode="auto">
        <a:xfrm>
          <a:off x="4343400" y="9753600"/>
          <a:ext cx="268663" cy="32316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2860" rIns="0" bIns="0" anchor="t" upright="1">
          <a:spAutoFit/>
        </a:bodyPr>
        <a:lstStyle/>
        <a:p>
          <a:pPr algn="l" rtl="0">
            <a:defRPr sz="1000"/>
          </a:pPr>
          <a:r>
            <a:rPr lang="ja-JP" altLang="en-US" sz="1800" b="1" i="0" u="none" strike="noStrike" baseline="0">
              <a:solidFill>
                <a:srgbClr val="000000"/>
              </a:solidFill>
              <a:latin typeface="ＭＳ ゴシック"/>
              <a:ea typeface="ＭＳ ゴシック"/>
            </a:rPr>
            <a:t>⑤</a:t>
          </a:r>
        </a:p>
      </xdr:txBody>
    </xdr:sp>
    <xdr:clientData/>
  </xdr:oneCellAnchor>
  <xdr:twoCellAnchor>
    <xdr:from>
      <xdr:col>0</xdr:col>
      <xdr:colOff>352425</xdr:colOff>
      <xdr:row>58</xdr:row>
      <xdr:rowOff>19050</xdr:rowOff>
    </xdr:from>
    <xdr:to>
      <xdr:col>6</xdr:col>
      <xdr:colOff>38100</xdr:colOff>
      <xdr:row>62</xdr:row>
      <xdr:rowOff>19050</xdr:rowOff>
    </xdr:to>
    <xdr:sp macro="" textlink="">
      <xdr:nvSpPr>
        <xdr:cNvPr id="14" name="AutoShape 95"/>
        <xdr:cNvSpPr>
          <a:spLocks noChangeArrowheads="1"/>
        </xdr:cNvSpPr>
      </xdr:nvSpPr>
      <xdr:spPr bwMode="auto">
        <a:xfrm>
          <a:off x="171450" y="10401300"/>
          <a:ext cx="5334000" cy="1219200"/>
        </a:xfrm>
        <a:prstGeom prst="roundRect">
          <a:avLst>
            <a:gd name="adj" fmla="val 8718"/>
          </a:avLst>
        </a:prstGeom>
        <a:noFill/>
        <a:ln w="2857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0</xdr:col>
      <xdr:colOff>257175</xdr:colOff>
      <xdr:row>57</xdr:row>
      <xdr:rowOff>95250</xdr:rowOff>
    </xdr:from>
    <xdr:ext cx="268663" cy="323165"/>
    <xdr:sp macro="" textlink="">
      <xdr:nvSpPr>
        <xdr:cNvPr id="15" name="Text Box 96"/>
        <xdr:cNvSpPr txBox="1">
          <a:spLocks noChangeArrowheads="1"/>
        </xdr:cNvSpPr>
      </xdr:nvSpPr>
      <xdr:spPr bwMode="auto">
        <a:xfrm>
          <a:off x="171450" y="10306050"/>
          <a:ext cx="268663" cy="32316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2860" rIns="0" bIns="0" anchor="t" upright="1">
          <a:spAutoFit/>
        </a:bodyPr>
        <a:lstStyle/>
        <a:p>
          <a:pPr algn="l" rtl="0">
            <a:defRPr sz="1000"/>
          </a:pPr>
          <a:r>
            <a:rPr lang="ja-JP" altLang="en-US" sz="1800" b="1" i="0" u="none" strike="noStrike" baseline="0">
              <a:solidFill>
                <a:srgbClr val="000000"/>
              </a:solidFill>
              <a:latin typeface="ＭＳ ゴシック"/>
              <a:ea typeface="ＭＳ ゴシック"/>
            </a:rPr>
            <a:t>⑥</a:t>
          </a:r>
        </a:p>
      </xdr:txBody>
    </xdr:sp>
    <xdr:clientData/>
  </xdr:oneCellAnchor>
  <xdr:oneCellAnchor>
    <xdr:from>
      <xdr:col>9</xdr:col>
      <xdr:colOff>609600</xdr:colOff>
      <xdr:row>1</xdr:row>
      <xdr:rowOff>57150</xdr:rowOff>
    </xdr:from>
    <xdr:ext cx="738664" cy="323165"/>
    <xdr:sp macro="" textlink="">
      <xdr:nvSpPr>
        <xdr:cNvPr id="16" name="Text Box 74"/>
        <xdr:cNvSpPr txBox="1">
          <a:spLocks noChangeArrowheads="1"/>
        </xdr:cNvSpPr>
      </xdr:nvSpPr>
      <xdr:spPr bwMode="auto">
        <a:xfrm>
          <a:off x="8505825" y="438150"/>
          <a:ext cx="738664" cy="323165"/>
        </a:xfrm>
        <a:prstGeom prst="rect">
          <a:avLst/>
        </a:prstGeom>
        <a:noFill/>
        <a:ln w="190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none" lIns="45720" tIns="22860" rIns="0" bIns="0" anchor="t" upright="1">
          <a:spAutoFit/>
        </a:bodyPr>
        <a:lstStyle/>
        <a:p>
          <a:pPr algn="l" rtl="0">
            <a:defRPr sz="1000"/>
          </a:pPr>
          <a:r>
            <a:rPr lang="ja-JP" altLang="en-US" sz="1800" b="0" i="0" u="none" strike="noStrike" baseline="0">
              <a:solidFill>
                <a:srgbClr val="FF0000"/>
              </a:solidFill>
              <a:latin typeface="HG丸ｺﾞｼｯｸM-PRO"/>
              <a:ea typeface="HG丸ｺﾞｼｯｸM-PRO"/>
            </a:rPr>
            <a:t>作成例</a:t>
          </a:r>
        </a:p>
      </xdr:txBody>
    </xdr:sp>
    <xdr:clientData/>
  </xdr:oneCellAnchor>
  <xdr:twoCellAnchor>
    <xdr:from>
      <xdr:col>0</xdr:col>
      <xdr:colOff>295275</xdr:colOff>
      <xdr:row>3</xdr:row>
      <xdr:rowOff>9525</xdr:rowOff>
    </xdr:from>
    <xdr:to>
      <xdr:col>10</xdr:col>
      <xdr:colOff>676275</xdr:colOff>
      <xdr:row>13</xdr:row>
      <xdr:rowOff>47625</xdr:rowOff>
    </xdr:to>
    <xdr:sp macro="" textlink="">
      <xdr:nvSpPr>
        <xdr:cNvPr id="17" name="AutoShape 76"/>
        <xdr:cNvSpPr>
          <a:spLocks noChangeArrowheads="1"/>
        </xdr:cNvSpPr>
      </xdr:nvSpPr>
      <xdr:spPr bwMode="auto">
        <a:xfrm>
          <a:off x="171450" y="771525"/>
          <a:ext cx="9210675" cy="1943100"/>
        </a:xfrm>
        <a:prstGeom prst="roundRect">
          <a:avLst>
            <a:gd name="adj" fmla="val 8718"/>
          </a:avLst>
        </a:prstGeom>
        <a:noFill/>
        <a:ln w="2857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0</xdr:col>
      <xdr:colOff>209550</xdr:colOff>
      <xdr:row>2</xdr:row>
      <xdr:rowOff>133350</xdr:rowOff>
    </xdr:from>
    <xdr:ext cx="268663" cy="323165"/>
    <xdr:sp macro="" textlink="">
      <xdr:nvSpPr>
        <xdr:cNvPr id="18" name="Text Box 77"/>
        <xdr:cNvSpPr txBox="1">
          <a:spLocks noChangeArrowheads="1"/>
        </xdr:cNvSpPr>
      </xdr:nvSpPr>
      <xdr:spPr bwMode="auto">
        <a:xfrm>
          <a:off x="171450" y="685800"/>
          <a:ext cx="268663" cy="32316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2860" rIns="0" bIns="0" anchor="t" upright="1">
          <a:spAutoFit/>
        </a:bodyPr>
        <a:lstStyle/>
        <a:p>
          <a:pPr algn="l" rtl="0">
            <a:defRPr sz="1000"/>
          </a:pPr>
          <a:r>
            <a:rPr lang="ja-JP" altLang="en-US" sz="1800" b="1" i="0" u="none" strike="noStrike" baseline="0">
              <a:solidFill>
                <a:srgbClr val="000000"/>
              </a:solidFill>
              <a:latin typeface="ＭＳ ゴシック"/>
              <a:ea typeface="ＭＳ ゴシック"/>
            </a:rPr>
            <a:t>①</a:t>
          </a:r>
        </a:p>
      </xdr:txBody>
    </xdr:sp>
    <xdr:clientData/>
  </xdr:oneCellAnchor>
  <xdr:twoCellAnchor>
    <xdr:from>
      <xdr:col>0</xdr:col>
      <xdr:colOff>342900</xdr:colOff>
      <xdr:row>14</xdr:row>
      <xdr:rowOff>180975</xdr:rowOff>
    </xdr:from>
    <xdr:to>
      <xdr:col>3</xdr:col>
      <xdr:colOff>57150</xdr:colOff>
      <xdr:row>56</xdr:row>
      <xdr:rowOff>9525</xdr:rowOff>
    </xdr:to>
    <xdr:sp macro="" textlink="">
      <xdr:nvSpPr>
        <xdr:cNvPr id="19" name="AutoShape 79"/>
        <xdr:cNvSpPr>
          <a:spLocks noChangeArrowheads="1"/>
        </xdr:cNvSpPr>
      </xdr:nvSpPr>
      <xdr:spPr bwMode="auto">
        <a:xfrm>
          <a:off x="171450" y="2990850"/>
          <a:ext cx="2819400" cy="7058025"/>
        </a:xfrm>
        <a:prstGeom prst="roundRect">
          <a:avLst>
            <a:gd name="adj" fmla="val 5667"/>
          </a:avLst>
        </a:prstGeom>
        <a:noFill/>
        <a:ln w="2857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19050</xdr:colOff>
      <xdr:row>15</xdr:row>
      <xdr:rowOff>47625</xdr:rowOff>
    </xdr:from>
    <xdr:ext cx="268663" cy="323165"/>
    <xdr:sp macro="" textlink="">
      <xdr:nvSpPr>
        <xdr:cNvPr id="20" name="Text Box 80"/>
        <xdr:cNvSpPr txBox="1">
          <a:spLocks noChangeArrowheads="1"/>
        </xdr:cNvSpPr>
      </xdr:nvSpPr>
      <xdr:spPr bwMode="auto">
        <a:xfrm>
          <a:off x="190500" y="3048000"/>
          <a:ext cx="268663" cy="32316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2860" rIns="0" bIns="0" anchor="t" upright="1">
          <a:spAutoFit/>
        </a:bodyPr>
        <a:lstStyle/>
        <a:p>
          <a:pPr algn="l" rtl="0">
            <a:defRPr sz="1000"/>
          </a:pPr>
          <a:r>
            <a:rPr lang="ja-JP" altLang="en-US" sz="1800" b="1" i="0" u="none" strike="noStrike" baseline="0">
              <a:solidFill>
                <a:srgbClr val="000000"/>
              </a:solidFill>
              <a:latin typeface="ＭＳ ゴシック"/>
              <a:ea typeface="ＭＳ ゴシック"/>
            </a:rPr>
            <a:t>②</a:t>
          </a:r>
        </a:p>
      </xdr:txBody>
    </xdr:sp>
    <xdr:clientData/>
  </xdr:oneCellAnchor>
  <xdr:twoCellAnchor>
    <xdr:from>
      <xdr:col>1</xdr:col>
      <xdr:colOff>495300</xdr:colOff>
      <xdr:row>49</xdr:row>
      <xdr:rowOff>142875</xdr:rowOff>
    </xdr:from>
    <xdr:to>
      <xdr:col>3</xdr:col>
      <xdr:colOff>9525</xdr:colOff>
      <xdr:row>52</xdr:row>
      <xdr:rowOff>28575</xdr:rowOff>
    </xdr:to>
    <xdr:sp macro="" textlink="">
      <xdr:nvSpPr>
        <xdr:cNvPr id="21" name="AutoShape 85"/>
        <xdr:cNvSpPr>
          <a:spLocks noChangeArrowheads="1"/>
        </xdr:cNvSpPr>
      </xdr:nvSpPr>
      <xdr:spPr bwMode="auto">
        <a:xfrm>
          <a:off x="666750" y="8982075"/>
          <a:ext cx="2276475" cy="400050"/>
        </a:xfrm>
        <a:prstGeom prst="roundRect">
          <a:avLst>
            <a:gd name="adj" fmla="val 8718"/>
          </a:avLst>
        </a:prstGeom>
        <a:noFill/>
        <a:ln w="28575">
          <a:solidFill>
            <a:srgbClr xmlns:mc="http://schemas.openxmlformats.org/markup-compatibility/2006" xmlns:a14="http://schemas.microsoft.com/office/drawing/2010/main" val="0000FF" mc:Ignorable="a14" a14:legacySpreadsheetColorIndex="12"/>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1466850</xdr:colOff>
      <xdr:row>45</xdr:row>
      <xdr:rowOff>142875</xdr:rowOff>
    </xdr:from>
    <xdr:ext cx="268663" cy="323165"/>
    <xdr:sp macro="" textlink="">
      <xdr:nvSpPr>
        <xdr:cNvPr id="22" name="Text Box 86"/>
        <xdr:cNvSpPr txBox="1">
          <a:spLocks noChangeArrowheads="1"/>
        </xdr:cNvSpPr>
      </xdr:nvSpPr>
      <xdr:spPr bwMode="auto">
        <a:xfrm>
          <a:off x="2209800" y="8296275"/>
          <a:ext cx="268663" cy="32316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2860" rIns="0" bIns="0" anchor="t" upright="1">
          <a:spAutoFit/>
        </a:bodyPr>
        <a:lstStyle/>
        <a:p>
          <a:pPr algn="l" rtl="0">
            <a:defRPr sz="1000"/>
          </a:pPr>
          <a:r>
            <a:rPr lang="ja-JP" altLang="en-US" sz="1800" b="1" i="0" u="none" strike="noStrike" baseline="0">
              <a:solidFill>
                <a:srgbClr val="000000"/>
              </a:solidFill>
              <a:latin typeface="ＭＳ ゴシック"/>
              <a:ea typeface="ＭＳ ゴシック"/>
            </a:rPr>
            <a:t>③</a:t>
          </a:r>
        </a:p>
      </xdr:txBody>
    </xdr:sp>
    <xdr:clientData/>
  </xdr:oneCellAnchor>
  <xdr:twoCellAnchor>
    <xdr:from>
      <xdr:col>2</xdr:col>
      <xdr:colOff>1457325</xdr:colOff>
      <xdr:row>43</xdr:row>
      <xdr:rowOff>47625</xdr:rowOff>
    </xdr:from>
    <xdr:to>
      <xdr:col>2</xdr:col>
      <xdr:colOff>1619250</xdr:colOff>
      <xdr:row>45</xdr:row>
      <xdr:rowOff>142875</xdr:rowOff>
    </xdr:to>
    <xdr:sp macro="" textlink="">
      <xdr:nvSpPr>
        <xdr:cNvPr id="23" name="Line 87"/>
        <xdr:cNvSpPr>
          <a:spLocks noChangeShapeType="1"/>
        </xdr:cNvSpPr>
      </xdr:nvSpPr>
      <xdr:spPr bwMode="auto">
        <a:xfrm flipH="1" flipV="1">
          <a:off x="2200275" y="7858125"/>
          <a:ext cx="161925"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1400175</xdr:colOff>
      <xdr:row>47</xdr:row>
      <xdr:rowOff>104775</xdr:rowOff>
    </xdr:from>
    <xdr:to>
      <xdr:col>2</xdr:col>
      <xdr:colOff>1638300</xdr:colOff>
      <xdr:row>49</xdr:row>
      <xdr:rowOff>104775</xdr:rowOff>
    </xdr:to>
    <xdr:sp macro="" textlink="">
      <xdr:nvSpPr>
        <xdr:cNvPr id="24" name="Line 88"/>
        <xdr:cNvSpPr>
          <a:spLocks noChangeShapeType="1"/>
        </xdr:cNvSpPr>
      </xdr:nvSpPr>
      <xdr:spPr bwMode="auto">
        <a:xfrm flipH="1">
          <a:off x="2143125" y="8601075"/>
          <a:ext cx="238125"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15</xdr:row>
      <xdr:rowOff>0</xdr:rowOff>
    </xdr:from>
    <xdr:to>
      <xdr:col>11</xdr:col>
      <xdr:colOff>38100</xdr:colOff>
      <xdr:row>55</xdr:row>
      <xdr:rowOff>28575</xdr:rowOff>
    </xdr:to>
    <xdr:sp macro="" textlink="">
      <xdr:nvSpPr>
        <xdr:cNvPr id="25" name="AutoShape 89"/>
        <xdr:cNvSpPr>
          <a:spLocks noChangeArrowheads="1"/>
        </xdr:cNvSpPr>
      </xdr:nvSpPr>
      <xdr:spPr bwMode="auto">
        <a:xfrm>
          <a:off x="5514975" y="3000375"/>
          <a:ext cx="4038600" cy="6896100"/>
        </a:xfrm>
        <a:prstGeom prst="roundRect">
          <a:avLst>
            <a:gd name="adj" fmla="val 4273"/>
          </a:avLst>
        </a:prstGeom>
        <a:noFill/>
        <a:ln w="2857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5</xdr:col>
      <xdr:colOff>895350</xdr:colOff>
      <xdr:row>14</xdr:row>
      <xdr:rowOff>38100</xdr:rowOff>
    </xdr:from>
    <xdr:ext cx="268663" cy="323165"/>
    <xdr:sp macro="" textlink="">
      <xdr:nvSpPr>
        <xdr:cNvPr id="26" name="Text Box 90"/>
        <xdr:cNvSpPr txBox="1">
          <a:spLocks noChangeArrowheads="1"/>
        </xdr:cNvSpPr>
      </xdr:nvSpPr>
      <xdr:spPr bwMode="auto">
        <a:xfrm>
          <a:off x="5314950" y="2847975"/>
          <a:ext cx="268663" cy="32316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2860" rIns="0" bIns="0" anchor="t" upright="1">
          <a:spAutoFit/>
        </a:bodyPr>
        <a:lstStyle/>
        <a:p>
          <a:pPr algn="l" rtl="0">
            <a:defRPr sz="1000"/>
          </a:pPr>
          <a:r>
            <a:rPr lang="ja-JP" altLang="en-US" sz="1800" b="1" i="0" u="none" strike="noStrike" baseline="0">
              <a:solidFill>
                <a:srgbClr val="000000"/>
              </a:solidFill>
              <a:latin typeface="ＭＳ ゴシック"/>
              <a:ea typeface="ＭＳ ゴシック"/>
            </a:rPr>
            <a:t>④</a:t>
          </a:r>
        </a:p>
      </xdr:txBody>
    </xdr:sp>
    <xdr:clientData/>
  </xdr:oneCellAnchor>
  <xdr:twoCellAnchor>
    <xdr:from>
      <xdr:col>4</xdr:col>
      <xdr:colOff>600075</xdr:colOff>
      <xdr:row>54</xdr:row>
      <xdr:rowOff>161925</xdr:rowOff>
    </xdr:from>
    <xdr:to>
      <xdr:col>6</xdr:col>
      <xdr:colOff>57150</xdr:colOff>
      <xdr:row>57</xdr:row>
      <xdr:rowOff>28575</xdr:rowOff>
    </xdr:to>
    <xdr:sp macro="" textlink="">
      <xdr:nvSpPr>
        <xdr:cNvPr id="27" name="AutoShape 92"/>
        <xdr:cNvSpPr>
          <a:spLocks noChangeArrowheads="1"/>
        </xdr:cNvSpPr>
      </xdr:nvSpPr>
      <xdr:spPr bwMode="auto">
        <a:xfrm>
          <a:off x="4352925" y="9858375"/>
          <a:ext cx="1171575" cy="381000"/>
        </a:xfrm>
        <a:prstGeom prst="roundRect">
          <a:avLst>
            <a:gd name="adj" fmla="val 8718"/>
          </a:avLst>
        </a:prstGeom>
        <a:noFill/>
        <a:ln w="2857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4</xdr:col>
      <xdr:colOff>590550</xdr:colOff>
      <xdr:row>54</xdr:row>
      <xdr:rowOff>57150</xdr:rowOff>
    </xdr:from>
    <xdr:ext cx="268663" cy="323165"/>
    <xdr:sp macro="" textlink="">
      <xdr:nvSpPr>
        <xdr:cNvPr id="28" name="Text Box 93"/>
        <xdr:cNvSpPr txBox="1">
          <a:spLocks noChangeArrowheads="1"/>
        </xdr:cNvSpPr>
      </xdr:nvSpPr>
      <xdr:spPr bwMode="auto">
        <a:xfrm>
          <a:off x="4343400" y="9753600"/>
          <a:ext cx="268663" cy="32316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2860" rIns="0" bIns="0" anchor="t" upright="1">
          <a:spAutoFit/>
        </a:bodyPr>
        <a:lstStyle/>
        <a:p>
          <a:pPr algn="l" rtl="0">
            <a:defRPr sz="1000"/>
          </a:pPr>
          <a:r>
            <a:rPr lang="ja-JP" altLang="en-US" sz="1800" b="1" i="0" u="none" strike="noStrike" baseline="0">
              <a:solidFill>
                <a:srgbClr val="000000"/>
              </a:solidFill>
              <a:latin typeface="ＭＳ ゴシック"/>
              <a:ea typeface="ＭＳ ゴシック"/>
            </a:rPr>
            <a:t>⑤</a:t>
          </a:r>
        </a:p>
      </xdr:txBody>
    </xdr:sp>
    <xdr:clientData/>
  </xdr:oneCellAnchor>
  <xdr:twoCellAnchor>
    <xdr:from>
      <xdr:col>0</xdr:col>
      <xdr:colOff>352425</xdr:colOff>
      <xdr:row>58</xdr:row>
      <xdr:rowOff>19050</xdr:rowOff>
    </xdr:from>
    <xdr:to>
      <xdr:col>6</xdr:col>
      <xdr:colOff>38100</xdr:colOff>
      <xdr:row>62</xdr:row>
      <xdr:rowOff>19050</xdr:rowOff>
    </xdr:to>
    <xdr:sp macro="" textlink="">
      <xdr:nvSpPr>
        <xdr:cNvPr id="29" name="AutoShape 95"/>
        <xdr:cNvSpPr>
          <a:spLocks noChangeArrowheads="1"/>
        </xdr:cNvSpPr>
      </xdr:nvSpPr>
      <xdr:spPr bwMode="auto">
        <a:xfrm>
          <a:off x="171450" y="10401300"/>
          <a:ext cx="5334000" cy="1219200"/>
        </a:xfrm>
        <a:prstGeom prst="roundRect">
          <a:avLst>
            <a:gd name="adj" fmla="val 8718"/>
          </a:avLst>
        </a:prstGeom>
        <a:noFill/>
        <a:ln w="2857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0</xdr:col>
      <xdr:colOff>257175</xdr:colOff>
      <xdr:row>57</xdr:row>
      <xdr:rowOff>95250</xdr:rowOff>
    </xdr:from>
    <xdr:ext cx="268663" cy="323165"/>
    <xdr:sp macro="" textlink="">
      <xdr:nvSpPr>
        <xdr:cNvPr id="30" name="Text Box 96"/>
        <xdr:cNvSpPr txBox="1">
          <a:spLocks noChangeArrowheads="1"/>
        </xdr:cNvSpPr>
      </xdr:nvSpPr>
      <xdr:spPr bwMode="auto">
        <a:xfrm>
          <a:off x="171450" y="10306050"/>
          <a:ext cx="268663" cy="32316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2860" rIns="0" bIns="0" anchor="t" upright="1">
          <a:spAutoFit/>
        </a:bodyPr>
        <a:lstStyle/>
        <a:p>
          <a:pPr algn="l" rtl="0">
            <a:defRPr sz="1000"/>
          </a:pPr>
          <a:r>
            <a:rPr lang="ja-JP" altLang="en-US" sz="1800" b="1" i="0" u="none" strike="noStrike" baseline="0">
              <a:solidFill>
                <a:srgbClr val="000000"/>
              </a:solidFill>
              <a:latin typeface="ＭＳ ゴシック"/>
              <a:ea typeface="ＭＳ ゴシック"/>
            </a:rPr>
            <a:t>⑥</a:t>
          </a:r>
        </a:p>
      </xdr:txBody>
    </xdr:sp>
    <xdr:clientData/>
  </xdr:oneCellAnchor>
  <xdr:twoCellAnchor>
    <xdr:from>
      <xdr:col>1</xdr:col>
      <xdr:colOff>485775</xdr:colOff>
      <xdr:row>37</xdr:row>
      <xdr:rowOff>161925</xdr:rowOff>
    </xdr:from>
    <xdr:to>
      <xdr:col>3</xdr:col>
      <xdr:colOff>0</xdr:colOff>
      <xdr:row>44</xdr:row>
      <xdr:rowOff>19050</xdr:rowOff>
    </xdr:to>
    <xdr:sp macro="" textlink="">
      <xdr:nvSpPr>
        <xdr:cNvPr id="31" name="AutoShape 83"/>
        <xdr:cNvSpPr>
          <a:spLocks noChangeArrowheads="1"/>
        </xdr:cNvSpPr>
      </xdr:nvSpPr>
      <xdr:spPr bwMode="auto">
        <a:xfrm>
          <a:off x="657225" y="6943725"/>
          <a:ext cx="2276475" cy="1057275"/>
        </a:xfrm>
        <a:prstGeom prst="roundRect">
          <a:avLst>
            <a:gd name="adj" fmla="val 8718"/>
          </a:avLst>
        </a:prstGeom>
        <a:noFill/>
        <a:ln w="28575">
          <a:solidFill>
            <a:srgbClr xmlns:mc="http://schemas.openxmlformats.org/markup-compatibility/2006" xmlns:a14="http://schemas.microsoft.com/office/drawing/2010/main" val="0000FF" mc:Ignorable="a14" a14:legacySpreadsheetColorIndex="12"/>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485775</xdr:colOff>
      <xdr:row>37</xdr:row>
      <xdr:rowOff>161925</xdr:rowOff>
    </xdr:from>
    <xdr:to>
      <xdr:col>3</xdr:col>
      <xdr:colOff>0</xdr:colOff>
      <xdr:row>44</xdr:row>
      <xdr:rowOff>19050</xdr:rowOff>
    </xdr:to>
    <xdr:sp macro="" textlink="">
      <xdr:nvSpPr>
        <xdr:cNvPr id="32" name="AutoShape 83"/>
        <xdr:cNvSpPr>
          <a:spLocks noChangeArrowheads="1"/>
        </xdr:cNvSpPr>
      </xdr:nvSpPr>
      <xdr:spPr bwMode="auto">
        <a:xfrm>
          <a:off x="657225" y="6943725"/>
          <a:ext cx="2276475" cy="1057275"/>
        </a:xfrm>
        <a:prstGeom prst="roundRect">
          <a:avLst>
            <a:gd name="adj" fmla="val 8718"/>
          </a:avLst>
        </a:prstGeom>
        <a:noFill/>
        <a:ln w="28575">
          <a:solidFill>
            <a:srgbClr xmlns:mc="http://schemas.openxmlformats.org/markup-compatibility/2006" xmlns:a14="http://schemas.microsoft.com/office/drawing/2010/main" val="0000FF" mc:Ignorable="a14" a14:legacySpreadsheetColorIndex="12"/>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B1:L85"/>
  <sheetViews>
    <sheetView view="pageBreakPreview" topLeftCell="A13" zoomScaleNormal="100" zoomScaleSheetLayoutView="100" workbookViewId="0">
      <selection activeCell="H62" sqref="H62"/>
    </sheetView>
  </sheetViews>
  <sheetFormatPr defaultRowHeight="13.5" x14ac:dyDescent="0.15"/>
  <cols>
    <col min="1" max="1" width="5" style="1" customWidth="1"/>
    <col min="2" max="2" width="7.5" style="1" customWidth="1"/>
    <col min="3" max="3" width="28.75" style="1" customWidth="1"/>
    <col min="4" max="5" width="8.75" style="5" customWidth="1"/>
    <col min="6" max="6" width="13.75" style="1" customWidth="1"/>
    <col min="7" max="11" width="10.625" style="1" customWidth="1"/>
    <col min="12" max="16384" width="9" style="1"/>
  </cols>
  <sheetData>
    <row r="1" spans="2:11" ht="24.75" customHeight="1" x14ac:dyDescent="0.15">
      <c r="B1" s="1" t="s">
        <v>57</v>
      </c>
    </row>
    <row r="2" spans="2:11" x14ac:dyDescent="0.15">
      <c r="B2" s="2" t="s">
        <v>0</v>
      </c>
      <c r="C2" s="2"/>
      <c r="D2" s="7"/>
      <c r="E2" s="7"/>
      <c r="F2" s="2"/>
      <c r="G2" s="2"/>
      <c r="H2" s="2"/>
      <c r="I2" s="2"/>
      <c r="J2" s="2"/>
      <c r="K2" s="2"/>
    </row>
    <row r="3" spans="2:11" ht="16.5" customHeight="1" x14ac:dyDescent="0.15">
      <c r="B3" s="69" t="s">
        <v>1</v>
      </c>
      <c r="C3" s="69"/>
      <c r="D3" s="69"/>
      <c r="E3" s="69"/>
      <c r="F3" s="69"/>
      <c r="G3" s="69"/>
      <c r="H3" s="69"/>
      <c r="I3" s="69"/>
      <c r="J3" s="69"/>
      <c r="K3" s="69"/>
    </row>
    <row r="4" spans="2:11" ht="15" customHeight="1" x14ac:dyDescent="0.15">
      <c r="B4" s="2"/>
      <c r="C4" s="2"/>
      <c r="D4" s="7"/>
      <c r="E4" s="7"/>
      <c r="F4" s="2"/>
      <c r="G4" s="2"/>
      <c r="H4" s="2"/>
      <c r="I4" s="70" t="s">
        <v>2</v>
      </c>
      <c r="J4" s="70"/>
      <c r="K4" s="70"/>
    </row>
    <row r="5" spans="2:11" ht="15" customHeight="1" x14ac:dyDescent="0.15">
      <c r="B5" s="2" t="s">
        <v>3</v>
      </c>
      <c r="C5" s="2"/>
      <c r="D5" s="7"/>
      <c r="E5" s="7"/>
      <c r="F5" s="2"/>
      <c r="G5" s="2"/>
      <c r="H5" s="2"/>
      <c r="I5" s="2"/>
      <c r="J5" s="2"/>
      <c r="K5" s="2"/>
    </row>
    <row r="6" spans="2:11" ht="15" customHeight="1" x14ac:dyDescent="0.15">
      <c r="B6" s="2"/>
      <c r="C6" s="2"/>
      <c r="D6" s="7"/>
      <c r="E6" s="7"/>
      <c r="F6" s="2"/>
      <c r="G6" s="2" t="s">
        <v>4</v>
      </c>
      <c r="H6" s="2"/>
      <c r="I6" s="2"/>
      <c r="J6" s="2"/>
      <c r="K6" s="2"/>
    </row>
    <row r="7" spans="2:11" ht="15" customHeight="1" x14ac:dyDescent="0.15">
      <c r="B7" s="2"/>
      <c r="C7" s="2"/>
      <c r="D7" s="7"/>
      <c r="E7" s="7"/>
      <c r="F7" s="2"/>
      <c r="G7" s="2" t="s">
        <v>5</v>
      </c>
      <c r="H7" s="2"/>
      <c r="I7" s="2"/>
      <c r="J7" s="2"/>
      <c r="K7" s="2"/>
    </row>
    <row r="8" spans="2:11" ht="15" customHeight="1" x14ac:dyDescent="0.15">
      <c r="B8" s="2"/>
      <c r="C8" s="2"/>
      <c r="D8" s="7"/>
      <c r="E8" s="7"/>
      <c r="F8" s="2"/>
      <c r="G8" s="8" t="s">
        <v>6</v>
      </c>
      <c r="H8" s="8"/>
      <c r="I8" s="8"/>
      <c r="J8" s="9" t="s">
        <v>7</v>
      </c>
      <c r="K8" s="2"/>
    </row>
    <row r="9" spans="2:11" ht="15" customHeight="1" x14ac:dyDescent="0.15">
      <c r="B9" s="2"/>
      <c r="C9" s="2"/>
      <c r="D9" s="7"/>
      <c r="E9" s="7"/>
      <c r="F9" s="2"/>
      <c r="G9" s="10"/>
      <c r="H9" s="10"/>
      <c r="I9" s="10"/>
      <c r="J9" s="11"/>
      <c r="K9" s="2"/>
    </row>
    <row r="10" spans="2:11" ht="15" customHeight="1" x14ac:dyDescent="0.15">
      <c r="B10" s="2"/>
      <c r="C10" s="2" t="s">
        <v>8</v>
      </c>
      <c r="D10" s="7"/>
      <c r="E10" s="7"/>
      <c r="F10" s="2"/>
      <c r="G10" s="10"/>
      <c r="H10" s="10"/>
      <c r="I10" s="10"/>
      <c r="J10" s="11"/>
      <c r="K10" s="2"/>
    </row>
    <row r="11" spans="2:11" ht="15" customHeight="1" x14ac:dyDescent="0.15">
      <c r="B11" s="2"/>
      <c r="C11" s="2" t="s">
        <v>9</v>
      </c>
      <c r="D11" s="7"/>
      <c r="E11" s="7"/>
      <c r="F11" s="2"/>
      <c r="G11" s="10"/>
      <c r="H11" s="10"/>
      <c r="I11" s="10"/>
      <c r="J11" s="11"/>
      <c r="K11" s="2"/>
    </row>
    <row r="12" spans="2:11" ht="15" customHeight="1" x14ac:dyDescent="0.15">
      <c r="B12" s="70" t="s">
        <v>10</v>
      </c>
      <c r="C12" s="70"/>
      <c r="D12" s="70"/>
      <c r="E12" s="70"/>
      <c r="F12" s="70"/>
      <c r="G12" s="70"/>
      <c r="H12" s="70"/>
      <c r="I12" s="70"/>
      <c r="J12" s="70"/>
      <c r="K12" s="2"/>
    </row>
    <row r="13" spans="2:11" ht="15" customHeight="1" x14ac:dyDescent="0.15">
      <c r="B13" s="12" t="s">
        <v>11</v>
      </c>
      <c r="C13" s="2"/>
      <c r="D13" s="13" t="s">
        <v>12</v>
      </c>
      <c r="E13" s="7"/>
      <c r="F13" s="2"/>
      <c r="G13" s="10"/>
      <c r="H13" s="10"/>
      <c r="I13" s="10"/>
      <c r="J13" s="11"/>
      <c r="K13" s="2"/>
    </row>
    <row r="14" spans="2:11" ht="11.25" customHeight="1" x14ac:dyDescent="0.15">
      <c r="B14" s="14"/>
      <c r="C14" s="2"/>
      <c r="D14" s="7"/>
      <c r="E14" s="7"/>
      <c r="G14" s="3"/>
      <c r="H14" s="3"/>
      <c r="I14" s="3"/>
      <c r="J14" s="15"/>
    </row>
    <row r="15" spans="2:11" ht="15" customHeight="1" x14ac:dyDescent="0.15">
      <c r="B15" s="12" t="s">
        <v>13</v>
      </c>
      <c r="C15" s="16"/>
      <c r="D15" s="17"/>
      <c r="E15" s="17"/>
      <c r="F15" s="17"/>
    </row>
    <row r="16" spans="2:11" ht="12.75" customHeight="1" x14ac:dyDescent="0.15">
      <c r="B16" s="71" t="s">
        <v>14</v>
      </c>
      <c r="C16" s="71"/>
      <c r="D16" s="71" t="s">
        <v>15</v>
      </c>
      <c r="E16" s="71" t="s">
        <v>16</v>
      </c>
      <c r="F16" s="71" t="s">
        <v>17</v>
      </c>
      <c r="G16" s="18" t="s">
        <v>18</v>
      </c>
      <c r="H16" s="18" t="s">
        <v>19</v>
      </c>
      <c r="I16" s="18" t="s">
        <v>20</v>
      </c>
      <c r="J16" s="18" t="s">
        <v>21</v>
      </c>
      <c r="K16" s="18" t="s">
        <v>22</v>
      </c>
    </row>
    <row r="17" spans="2:12" ht="15" customHeight="1" x14ac:dyDescent="0.15">
      <c r="B17" s="71"/>
      <c r="C17" s="71"/>
      <c r="D17" s="71"/>
      <c r="E17" s="71"/>
      <c r="F17" s="71"/>
      <c r="G17" s="19"/>
      <c r="H17" s="6"/>
      <c r="I17" s="19"/>
      <c r="J17" s="19"/>
      <c r="K17" s="20"/>
    </row>
    <row r="18" spans="2:12" x14ac:dyDescent="0.15">
      <c r="B18" s="21" t="s">
        <v>23</v>
      </c>
      <c r="C18" s="22"/>
      <c r="D18" s="23"/>
      <c r="E18" s="23"/>
      <c r="F18" s="24">
        <f t="shared" ref="F18:K18" si="0">F57</f>
        <v>0</v>
      </c>
      <c r="G18" s="24">
        <f t="shared" si="0"/>
        <v>0</v>
      </c>
      <c r="H18" s="24">
        <f t="shared" si="0"/>
        <v>0</v>
      </c>
      <c r="I18" s="24">
        <f t="shared" si="0"/>
        <v>0</v>
      </c>
      <c r="J18" s="25">
        <f t="shared" si="0"/>
        <v>0</v>
      </c>
      <c r="K18" s="24">
        <f t="shared" si="0"/>
        <v>0</v>
      </c>
    </row>
    <row r="19" spans="2:12" x14ac:dyDescent="0.15">
      <c r="B19" s="26" t="s">
        <v>24</v>
      </c>
      <c r="C19" s="27"/>
      <c r="D19" s="28"/>
      <c r="E19" s="28"/>
      <c r="F19" s="29">
        <f t="shared" ref="F19:K19" si="1">F20+F21+F22+F23</f>
        <v>0</v>
      </c>
      <c r="G19" s="30">
        <f t="shared" si="1"/>
        <v>0</v>
      </c>
      <c r="H19" s="30">
        <f t="shared" si="1"/>
        <v>0</v>
      </c>
      <c r="I19" s="30">
        <f t="shared" si="1"/>
        <v>0</v>
      </c>
      <c r="J19" s="31">
        <f t="shared" si="1"/>
        <v>0</v>
      </c>
      <c r="K19" s="30">
        <f t="shared" si="1"/>
        <v>0</v>
      </c>
      <c r="L19" s="32"/>
    </row>
    <row r="20" spans="2:12" x14ac:dyDescent="0.15">
      <c r="B20" s="26"/>
      <c r="C20" s="27" t="s">
        <v>24</v>
      </c>
      <c r="D20" s="28"/>
      <c r="E20" s="28"/>
      <c r="F20" s="29">
        <f>SUM(G20:K20)</f>
        <v>0</v>
      </c>
      <c r="G20" s="33"/>
      <c r="H20" s="33"/>
      <c r="I20" s="33"/>
      <c r="J20" s="34"/>
      <c r="K20" s="35"/>
      <c r="L20" s="32"/>
    </row>
    <row r="21" spans="2:12" x14ac:dyDescent="0.15">
      <c r="B21" s="26"/>
      <c r="C21" s="27" t="s">
        <v>25</v>
      </c>
      <c r="D21" s="28"/>
      <c r="E21" s="28"/>
      <c r="F21" s="29">
        <f>SUM(G21:K21)</f>
        <v>0</v>
      </c>
      <c r="G21" s="33"/>
      <c r="H21" s="33"/>
      <c r="I21" s="33"/>
      <c r="J21" s="34"/>
      <c r="K21" s="35"/>
      <c r="L21" s="32"/>
    </row>
    <row r="22" spans="2:12" x14ac:dyDescent="0.15">
      <c r="B22" s="26"/>
      <c r="C22" s="27" t="s">
        <v>26</v>
      </c>
      <c r="D22" s="28"/>
      <c r="E22" s="28"/>
      <c r="F22" s="29">
        <f>SUM(G22:K22)</f>
        <v>0</v>
      </c>
      <c r="G22" s="33"/>
      <c r="H22" s="33"/>
      <c r="I22" s="33"/>
      <c r="J22" s="34"/>
      <c r="K22" s="35"/>
      <c r="L22" s="32"/>
    </row>
    <row r="23" spans="2:12" x14ac:dyDescent="0.15">
      <c r="B23" s="26"/>
      <c r="C23" s="27" t="s">
        <v>27</v>
      </c>
      <c r="D23" s="28"/>
      <c r="E23" s="28"/>
      <c r="F23" s="29">
        <f>SUM(G23:K23)</f>
        <v>0</v>
      </c>
      <c r="G23" s="33"/>
      <c r="H23" s="33"/>
      <c r="I23" s="33"/>
      <c r="J23" s="34"/>
      <c r="K23" s="35"/>
      <c r="L23" s="32"/>
    </row>
    <row r="24" spans="2:12" x14ac:dyDescent="0.15">
      <c r="B24" s="26" t="s">
        <v>27</v>
      </c>
      <c r="C24" s="27"/>
      <c r="D24" s="28"/>
      <c r="E24" s="28"/>
      <c r="F24" s="29">
        <f t="shared" ref="F24:K24" si="2">F25</f>
        <v>0</v>
      </c>
      <c r="G24" s="30">
        <f t="shared" si="2"/>
        <v>0</v>
      </c>
      <c r="H24" s="30">
        <f t="shared" si="2"/>
        <v>0</v>
      </c>
      <c r="I24" s="30">
        <f t="shared" si="2"/>
        <v>0</v>
      </c>
      <c r="J24" s="31">
        <f t="shared" si="2"/>
        <v>0</v>
      </c>
      <c r="K24" s="30">
        <f t="shared" si="2"/>
        <v>0</v>
      </c>
      <c r="L24" s="32"/>
    </row>
    <row r="25" spans="2:12" x14ac:dyDescent="0.15">
      <c r="B25" s="26"/>
      <c r="C25" s="27" t="s">
        <v>28</v>
      </c>
      <c r="D25" s="28"/>
      <c r="E25" s="28"/>
      <c r="F25" s="29">
        <f>SUM(G25:K25)</f>
        <v>0</v>
      </c>
      <c r="G25" s="33"/>
      <c r="H25" s="33"/>
      <c r="I25" s="33"/>
      <c r="J25" s="34"/>
      <c r="K25" s="35"/>
      <c r="L25" s="32"/>
    </row>
    <row r="26" spans="2:12" x14ac:dyDescent="0.15">
      <c r="B26" s="26" t="s">
        <v>25</v>
      </c>
      <c r="C26" s="27"/>
      <c r="D26" s="28"/>
      <c r="E26" s="28"/>
      <c r="F26" s="29">
        <f t="shared" ref="F26:K26" si="3">F27+F28+F29+F30+F31</f>
        <v>0</v>
      </c>
      <c r="G26" s="30">
        <f t="shared" si="3"/>
        <v>0</v>
      </c>
      <c r="H26" s="30">
        <f t="shared" si="3"/>
        <v>0</v>
      </c>
      <c r="I26" s="30">
        <f t="shared" si="3"/>
        <v>0</v>
      </c>
      <c r="J26" s="31">
        <f t="shared" si="3"/>
        <v>0</v>
      </c>
      <c r="K26" s="30">
        <f t="shared" si="3"/>
        <v>0</v>
      </c>
      <c r="L26" s="32"/>
    </row>
    <row r="27" spans="2:12" x14ac:dyDescent="0.15">
      <c r="B27" s="26"/>
      <c r="C27" s="27" t="s">
        <v>24</v>
      </c>
      <c r="D27" s="28"/>
      <c r="E27" s="28"/>
      <c r="F27" s="29">
        <f>SUM(G27:K27)</f>
        <v>0</v>
      </c>
      <c r="G27" s="33"/>
      <c r="H27" s="33"/>
      <c r="I27" s="33"/>
      <c r="J27" s="34"/>
      <c r="K27" s="35"/>
      <c r="L27" s="32"/>
    </row>
    <row r="28" spans="2:12" x14ac:dyDescent="0.15">
      <c r="B28" s="26"/>
      <c r="C28" s="27" t="s">
        <v>25</v>
      </c>
      <c r="D28" s="28"/>
      <c r="E28" s="28"/>
      <c r="F28" s="29">
        <f>SUM(G28:K28)</f>
        <v>0</v>
      </c>
      <c r="G28" s="33"/>
      <c r="H28" s="33"/>
      <c r="I28" s="33"/>
      <c r="J28" s="34"/>
      <c r="K28" s="35"/>
      <c r="L28" s="32"/>
    </row>
    <row r="29" spans="2:12" x14ac:dyDescent="0.15">
      <c r="B29" s="26"/>
      <c r="C29" s="27" t="s">
        <v>26</v>
      </c>
      <c r="D29" s="28"/>
      <c r="E29" s="28"/>
      <c r="F29" s="29">
        <f>SUM(G29:K29)</f>
        <v>0</v>
      </c>
      <c r="G29" s="33"/>
      <c r="H29" s="33"/>
      <c r="I29" s="33"/>
      <c r="J29" s="34"/>
      <c r="K29" s="35"/>
      <c r="L29" s="32"/>
    </row>
    <row r="30" spans="2:12" x14ac:dyDescent="0.15">
      <c r="B30" s="26"/>
      <c r="C30" s="27" t="s">
        <v>27</v>
      </c>
      <c r="D30" s="28"/>
      <c r="E30" s="28"/>
      <c r="F30" s="29">
        <f>SUM(G30:K30)</f>
        <v>0</v>
      </c>
      <c r="G30" s="33"/>
      <c r="H30" s="33"/>
      <c r="I30" s="33"/>
      <c r="J30" s="34"/>
      <c r="K30" s="35"/>
      <c r="L30" s="32"/>
    </row>
    <row r="31" spans="2:12" x14ac:dyDescent="0.15">
      <c r="B31" s="26"/>
      <c r="C31" s="27" t="s">
        <v>29</v>
      </c>
      <c r="D31" s="28"/>
      <c r="E31" s="28"/>
      <c r="F31" s="29">
        <f>SUM(G31:K31)</f>
        <v>0</v>
      </c>
      <c r="G31" s="33"/>
      <c r="H31" s="33"/>
      <c r="I31" s="33"/>
      <c r="J31" s="34"/>
      <c r="K31" s="35"/>
      <c r="L31" s="32"/>
    </row>
    <row r="32" spans="2:12" x14ac:dyDescent="0.15">
      <c r="B32" s="26" t="s">
        <v>30</v>
      </c>
      <c r="C32" s="27"/>
      <c r="D32" s="28"/>
      <c r="E32" s="28"/>
      <c r="F32" s="29">
        <f t="shared" ref="F32:K32" si="4">F33+F34+F35</f>
        <v>0</v>
      </c>
      <c r="G32" s="30">
        <f t="shared" si="4"/>
        <v>0</v>
      </c>
      <c r="H32" s="30">
        <f t="shared" si="4"/>
        <v>0</v>
      </c>
      <c r="I32" s="30">
        <f t="shared" si="4"/>
        <v>0</v>
      </c>
      <c r="J32" s="31">
        <f t="shared" si="4"/>
        <v>0</v>
      </c>
      <c r="K32" s="30">
        <f t="shared" si="4"/>
        <v>0</v>
      </c>
      <c r="L32" s="32"/>
    </row>
    <row r="33" spans="2:12" x14ac:dyDescent="0.15">
      <c r="B33" s="26"/>
      <c r="C33" s="27" t="s">
        <v>26</v>
      </c>
      <c r="D33" s="28"/>
      <c r="E33" s="28"/>
      <c r="F33" s="29">
        <f>SUM(G33:K33)</f>
        <v>0</v>
      </c>
      <c r="G33" s="33"/>
      <c r="H33" s="33"/>
      <c r="I33" s="33"/>
      <c r="J33" s="34"/>
      <c r="K33" s="35"/>
      <c r="L33" s="32"/>
    </row>
    <row r="34" spans="2:12" x14ac:dyDescent="0.15">
      <c r="B34" s="26"/>
      <c r="C34" s="27" t="s">
        <v>27</v>
      </c>
      <c r="D34" s="28"/>
      <c r="E34" s="28"/>
      <c r="F34" s="29">
        <f>SUM(G34:K34)</f>
        <v>0</v>
      </c>
      <c r="G34" s="33"/>
      <c r="H34" s="33"/>
      <c r="I34" s="33"/>
      <c r="J34" s="34"/>
      <c r="K34" s="35"/>
      <c r="L34" s="32"/>
    </row>
    <row r="35" spans="2:12" x14ac:dyDescent="0.15">
      <c r="B35" s="26"/>
      <c r="C35" s="27" t="s">
        <v>29</v>
      </c>
      <c r="D35" s="28"/>
      <c r="E35" s="28"/>
      <c r="F35" s="29">
        <f>SUM(G35:K35)</f>
        <v>0</v>
      </c>
      <c r="G35" s="33"/>
      <c r="H35" s="33"/>
      <c r="I35" s="33"/>
      <c r="J35" s="34"/>
      <c r="K35" s="35"/>
      <c r="L35" s="32"/>
    </row>
    <row r="36" spans="2:12" x14ac:dyDescent="0.15">
      <c r="B36" s="26" t="s">
        <v>31</v>
      </c>
      <c r="C36" s="27"/>
      <c r="D36" s="28"/>
      <c r="E36" s="28"/>
      <c r="F36" s="29">
        <f t="shared" ref="F36:K36" si="5">F37</f>
        <v>0</v>
      </c>
      <c r="G36" s="30">
        <f t="shared" si="5"/>
        <v>0</v>
      </c>
      <c r="H36" s="30">
        <f t="shared" si="5"/>
        <v>0</v>
      </c>
      <c r="I36" s="30">
        <f t="shared" si="5"/>
        <v>0</v>
      </c>
      <c r="J36" s="31">
        <f t="shared" si="5"/>
        <v>0</v>
      </c>
      <c r="K36" s="30">
        <f t="shared" si="5"/>
        <v>0</v>
      </c>
      <c r="L36" s="32"/>
    </row>
    <row r="37" spans="2:12" x14ac:dyDescent="0.15">
      <c r="B37" s="26"/>
      <c r="C37" s="27" t="s">
        <v>28</v>
      </c>
      <c r="D37" s="28"/>
      <c r="E37" s="28"/>
      <c r="F37" s="29">
        <f>SUM(G37:K37)</f>
        <v>0</v>
      </c>
      <c r="G37" s="33"/>
      <c r="H37" s="33"/>
      <c r="I37" s="33"/>
      <c r="J37" s="34"/>
      <c r="K37" s="35"/>
      <c r="L37" s="32"/>
    </row>
    <row r="38" spans="2:12" x14ac:dyDescent="0.15">
      <c r="B38" s="26" t="s">
        <v>32</v>
      </c>
      <c r="C38" s="27"/>
      <c r="D38" s="28" t="s">
        <v>33</v>
      </c>
      <c r="E38" s="28">
        <v>1</v>
      </c>
      <c r="F38" s="29">
        <f t="shared" ref="F38:K38" si="6">F36+F32+F26+F24+F19</f>
        <v>0</v>
      </c>
      <c r="G38" s="30">
        <f t="shared" si="6"/>
        <v>0</v>
      </c>
      <c r="H38" s="30">
        <f t="shared" si="6"/>
        <v>0</v>
      </c>
      <c r="I38" s="30">
        <f t="shared" si="6"/>
        <v>0</v>
      </c>
      <c r="J38" s="31">
        <f t="shared" si="6"/>
        <v>0</v>
      </c>
      <c r="K38" s="30">
        <f t="shared" si="6"/>
        <v>0</v>
      </c>
      <c r="L38" s="32"/>
    </row>
    <row r="39" spans="2:12" x14ac:dyDescent="0.15">
      <c r="B39" s="26" t="s">
        <v>34</v>
      </c>
      <c r="C39" s="27"/>
      <c r="D39" s="28" t="s">
        <v>33</v>
      </c>
      <c r="E39" s="28">
        <v>1</v>
      </c>
      <c r="F39" s="29">
        <f>SUM(F40:F45)</f>
        <v>0</v>
      </c>
      <c r="G39" s="29">
        <f>SUM(G40:G45)</f>
        <v>0</v>
      </c>
      <c r="H39" s="29">
        <f t="shared" ref="H39:K39" si="7">SUM(H40:H45)</f>
        <v>0</v>
      </c>
      <c r="I39" s="29">
        <f t="shared" si="7"/>
        <v>0</v>
      </c>
      <c r="J39" s="29">
        <f t="shared" si="7"/>
        <v>0</v>
      </c>
      <c r="K39" s="29">
        <f t="shared" si="7"/>
        <v>0</v>
      </c>
      <c r="L39" s="32"/>
    </row>
    <row r="40" spans="2:12" x14ac:dyDescent="0.15">
      <c r="B40" s="26"/>
      <c r="C40" s="37" t="s">
        <v>35</v>
      </c>
      <c r="D40" s="28" t="s">
        <v>33</v>
      </c>
      <c r="E40" s="28">
        <v>1</v>
      </c>
      <c r="F40" s="29">
        <f t="shared" ref="F40:F45" si="8">SUM(G40:K40)</f>
        <v>0</v>
      </c>
      <c r="G40" s="33"/>
      <c r="H40" s="33"/>
      <c r="I40" s="33"/>
      <c r="J40" s="34"/>
      <c r="K40" s="35"/>
      <c r="L40" s="32"/>
    </row>
    <row r="41" spans="2:12" x14ac:dyDescent="0.15">
      <c r="B41" s="26"/>
      <c r="C41" s="37" t="s">
        <v>36</v>
      </c>
      <c r="D41" s="28" t="s">
        <v>33</v>
      </c>
      <c r="E41" s="28">
        <v>1</v>
      </c>
      <c r="F41" s="29">
        <f t="shared" si="8"/>
        <v>0</v>
      </c>
      <c r="G41" s="33"/>
      <c r="H41" s="33"/>
      <c r="I41" s="33"/>
      <c r="J41" s="34"/>
      <c r="K41" s="35"/>
      <c r="L41" s="32"/>
    </row>
    <row r="42" spans="2:12" x14ac:dyDescent="0.15">
      <c r="B42" s="26"/>
      <c r="C42" s="37" t="s">
        <v>37</v>
      </c>
      <c r="D42" s="28" t="s">
        <v>33</v>
      </c>
      <c r="E42" s="38">
        <v>1</v>
      </c>
      <c r="F42" s="29">
        <f t="shared" si="8"/>
        <v>0</v>
      </c>
      <c r="G42" s="39"/>
      <c r="H42" s="33"/>
      <c r="I42" s="33"/>
      <c r="J42" s="34"/>
      <c r="K42" s="35"/>
      <c r="L42" s="32"/>
    </row>
    <row r="43" spans="2:12" x14ac:dyDescent="0.15">
      <c r="B43" s="26"/>
      <c r="C43" s="37" t="s">
        <v>38</v>
      </c>
      <c r="D43" s="28" t="s">
        <v>33</v>
      </c>
      <c r="E43" s="28">
        <v>1</v>
      </c>
      <c r="F43" s="29">
        <f t="shared" si="8"/>
        <v>0</v>
      </c>
      <c r="G43" s="33"/>
      <c r="H43" s="33"/>
      <c r="I43" s="33"/>
      <c r="J43" s="34"/>
      <c r="K43" s="35"/>
      <c r="L43" s="32"/>
    </row>
    <row r="44" spans="2:12" x14ac:dyDescent="0.15">
      <c r="B44" s="26"/>
      <c r="C44" s="37" t="s">
        <v>39</v>
      </c>
      <c r="D44" s="28" t="s">
        <v>33</v>
      </c>
      <c r="E44" s="28">
        <v>1</v>
      </c>
      <c r="F44" s="29">
        <f t="shared" si="8"/>
        <v>0</v>
      </c>
      <c r="G44" s="33"/>
      <c r="H44" s="33"/>
      <c r="I44" s="33"/>
      <c r="J44" s="34"/>
      <c r="K44" s="35"/>
      <c r="L44" s="32"/>
    </row>
    <row r="45" spans="2:12" x14ac:dyDescent="0.15">
      <c r="B45" s="26"/>
      <c r="C45" s="37" t="s">
        <v>58</v>
      </c>
      <c r="D45" s="28" t="s">
        <v>33</v>
      </c>
      <c r="E45" s="28">
        <v>1</v>
      </c>
      <c r="F45" s="29">
        <f t="shared" si="8"/>
        <v>0</v>
      </c>
      <c r="G45" s="33"/>
      <c r="H45" s="33"/>
      <c r="I45" s="33"/>
      <c r="J45" s="34"/>
      <c r="K45" s="35"/>
      <c r="L45" s="32"/>
    </row>
    <row r="46" spans="2:12" x14ac:dyDescent="0.15">
      <c r="B46" s="26" t="s">
        <v>40</v>
      </c>
      <c r="C46" s="27"/>
      <c r="D46" s="28" t="s">
        <v>33</v>
      </c>
      <c r="E46" s="28">
        <v>1</v>
      </c>
      <c r="F46" s="29">
        <f>F47+F48</f>
        <v>0</v>
      </c>
      <c r="G46" s="29">
        <f>G47+G48</f>
        <v>0</v>
      </c>
      <c r="H46" s="29">
        <f t="shared" ref="H46:K46" si="9">H47+H48</f>
        <v>0</v>
      </c>
      <c r="I46" s="29">
        <f t="shared" si="9"/>
        <v>0</v>
      </c>
      <c r="J46" s="29">
        <f t="shared" si="9"/>
        <v>0</v>
      </c>
      <c r="K46" s="29">
        <f t="shared" si="9"/>
        <v>0</v>
      </c>
      <c r="L46" s="32"/>
    </row>
    <row r="47" spans="2:12" x14ac:dyDescent="0.15">
      <c r="B47" s="26"/>
      <c r="C47" s="27" t="s">
        <v>41</v>
      </c>
      <c r="D47" s="28" t="s">
        <v>33</v>
      </c>
      <c r="E47" s="28">
        <v>1</v>
      </c>
      <c r="F47" s="40">
        <f>SUM(G47:K47)</f>
        <v>0</v>
      </c>
      <c r="G47" s="33"/>
      <c r="H47" s="33"/>
      <c r="I47" s="33"/>
      <c r="J47" s="34"/>
      <c r="K47" s="35"/>
      <c r="L47" s="32"/>
    </row>
    <row r="48" spans="2:12" x14ac:dyDescent="0.15">
      <c r="B48" s="26"/>
      <c r="C48" s="27" t="s">
        <v>42</v>
      </c>
      <c r="D48" s="28" t="s">
        <v>33</v>
      </c>
      <c r="E48" s="38">
        <v>1</v>
      </c>
      <c r="F48" s="29">
        <f>SUM(G48:K48)</f>
        <v>0</v>
      </c>
      <c r="G48" s="39"/>
      <c r="H48" s="33"/>
      <c r="I48" s="33"/>
      <c r="J48" s="34"/>
      <c r="K48" s="35"/>
      <c r="L48" s="32"/>
    </row>
    <row r="49" spans="2:12" x14ac:dyDescent="0.15">
      <c r="B49" s="26" t="s">
        <v>43</v>
      </c>
      <c r="C49" s="27"/>
      <c r="D49" s="28" t="s">
        <v>33</v>
      </c>
      <c r="E49" s="28">
        <v>1</v>
      </c>
      <c r="F49" s="29">
        <f t="shared" ref="F49:K49" si="10">F46+F39</f>
        <v>0</v>
      </c>
      <c r="G49" s="29">
        <f t="shared" si="10"/>
        <v>0</v>
      </c>
      <c r="H49" s="29">
        <f t="shared" si="10"/>
        <v>0</v>
      </c>
      <c r="I49" s="29">
        <f t="shared" si="10"/>
        <v>0</v>
      </c>
      <c r="J49" s="36">
        <f t="shared" si="10"/>
        <v>0</v>
      </c>
      <c r="K49" s="29">
        <f t="shared" si="10"/>
        <v>0</v>
      </c>
      <c r="L49" s="32"/>
    </row>
    <row r="50" spans="2:12" x14ac:dyDescent="0.15">
      <c r="B50" s="26" t="s">
        <v>44</v>
      </c>
      <c r="C50" s="27"/>
      <c r="D50" s="28" t="s">
        <v>33</v>
      </c>
      <c r="E50" s="28">
        <v>1</v>
      </c>
      <c r="F50" s="29">
        <f t="shared" ref="F50:K50" si="11">F49+F38</f>
        <v>0</v>
      </c>
      <c r="G50" s="29">
        <f t="shared" si="11"/>
        <v>0</v>
      </c>
      <c r="H50" s="29">
        <f t="shared" si="11"/>
        <v>0</v>
      </c>
      <c r="I50" s="29">
        <f t="shared" si="11"/>
        <v>0</v>
      </c>
      <c r="J50" s="36">
        <f t="shared" si="11"/>
        <v>0</v>
      </c>
      <c r="K50" s="29">
        <f t="shared" si="11"/>
        <v>0</v>
      </c>
      <c r="L50" s="32"/>
    </row>
    <row r="51" spans="2:12" x14ac:dyDescent="0.15">
      <c r="B51" s="26"/>
      <c r="C51" s="27" t="s">
        <v>45</v>
      </c>
      <c r="D51" s="28" t="s">
        <v>33</v>
      </c>
      <c r="E51" s="28">
        <v>1</v>
      </c>
      <c r="F51" s="40">
        <f>SUM(G51:K51)</f>
        <v>0</v>
      </c>
      <c r="G51" s="42"/>
      <c r="H51" s="42"/>
      <c r="I51" s="42"/>
      <c r="J51" s="43"/>
      <c r="K51" s="35"/>
      <c r="L51" s="32"/>
    </row>
    <row r="52" spans="2:12" x14ac:dyDescent="0.15">
      <c r="B52" s="26"/>
      <c r="C52" s="37" t="s">
        <v>46</v>
      </c>
      <c r="D52" s="28" t="s">
        <v>33</v>
      </c>
      <c r="E52" s="38">
        <v>1</v>
      </c>
      <c r="F52" s="29">
        <f>SUM(G52:K52)</f>
        <v>0</v>
      </c>
      <c r="G52" s="39"/>
      <c r="H52" s="33"/>
      <c r="I52" s="33"/>
      <c r="J52" s="34"/>
      <c r="K52" s="35"/>
      <c r="L52" s="32"/>
    </row>
    <row r="53" spans="2:12" x14ac:dyDescent="0.15">
      <c r="B53" s="26"/>
      <c r="C53" s="37" t="s">
        <v>47</v>
      </c>
      <c r="D53" s="28" t="s">
        <v>33</v>
      </c>
      <c r="E53" s="38">
        <v>1</v>
      </c>
      <c r="F53" s="41">
        <f>SUM(G53:K53)</f>
        <v>0</v>
      </c>
      <c r="G53" s="39"/>
      <c r="H53" s="33"/>
      <c r="I53" s="33"/>
      <c r="J53" s="34"/>
      <c r="K53" s="35"/>
      <c r="L53" s="32"/>
    </row>
    <row r="54" spans="2:12" x14ac:dyDescent="0.15">
      <c r="B54" s="26" t="s">
        <v>48</v>
      </c>
      <c r="C54" s="27"/>
      <c r="D54" s="28" t="s">
        <v>33</v>
      </c>
      <c r="E54" s="28">
        <v>1</v>
      </c>
      <c r="F54" s="41">
        <f t="shared" ref="F54:K54" si="12">F50+F51</f>
        <v>0</v>
      </c>
      <c r="G54" s="29">
        <f t="shared" si="12"/>
        <v>0</v>
      </c>
      <c r="H54" s="29">
        <f t="shared" si="12"/>
        <v>0</v>
      </c>
      <c r="I54" s="29">
        <f t="shared" si="12"/>
        <v>0</v>
      </c>
      <c r="J54" s="36">
        <f t="shared" si="12"/>
        <v>0</v>
      </c>
      <c r="K54" s="29">
        <f t="shared" si="12"/>
        <v>0</v>
      </c>
      <c r="L54" s="32"/>
    </row>
    <row r="55" spans="2:12" x14ac:dyDescent="0.15">
      <c r="B55" s="26"/>
      <c r="C55" s="27" t="s">
        <v>49</v>
      </c>
      <c r="D55" s="28" t="s">
        <v>33</v>
      </c>
      <c r="E55" s="28">
        <v>1</v>
      </c>
      <c r="F55" s="29">
        <f>SUM(G55)</f>
        <v>0</v>
      </c>
      <c r="G55" s="33"/>
      <c r="H55" s="44"/>
      <c r="I55" s="44"/>
      <c r="J55" s="45"/>
      <c r="K55" s="44"/>
      <c r="L55" s="32"/>
    </row>
    <row r="56" spans="2:12" x14ac:dyDescent="0.15">
      <c r="B56" s="26"/>
      <c r="C56" s="27" t="s">
        <v>50</v>
      </c>
      <c r="D56" s="28" t="s">
        <v>33</v>
      </c>
      <c r="E56" s="28">
        <v>1</v>
      </c>
      <c r="F56" s="29">
        <f>SUM(G56:J56)</f>
        <v>0</v>
      </c>
      <c r="G56" s="33"/>
      <c r="H56" s="46"/>
      <c r="I56" s="46"/>
      <c r="J56" s="47"/>
      <c r="K56" s="48"/>
      <c r="L56" s="32"/>
    </row>
    <row r="57" spans="2:12" x14ac:dyDescent="0.15">
      <c r="B57" s="26" t="s">
        <v>51</v>
      </c>
      <c r="C57" s="27"/>
      <c r="D57" s="28" t="s">
        <v>33</v>
      </c>
      <c r="E57" s="28">
        <v>1</v>
      </c>
      <c r="F57" s="29">
        <f>F54+F55+F56</f>
        <v>0</v>
      </c>
      <c r="G57" s="36">
        <f>G54+G55+G56</f>
        <v>0</v>
      </c>
      <c r="H57" s="29">
        <f>H54+H56</f>
        <v>0</v>
      </c>
      <c r="I57" s="29">
        <f>I54+I56</f>
        <v>0</v>
      </c>
      <c r="J57" s="36">
        <f>J54+J56</f>
        <v>0</v>
      </c>
      <c r="K57" s="29">
        <f>K54+K56</f>
        <v>0</v>
      </c>
      <c r="L57" s="32"/>
    </row>
    <row r="58" spans="2:12" x14ac:dyDescent="0.15">
      <c r="B58" s="49" t="s">
        <v>52</v>
      </c>
      <c r="C58" s="50"/>
      <c r="D58" s="51"/>
      <c r="E58" s="51"/>
      <c r="F58" s="52"/>
      <c r="G58" s="33"/>
      <c r="H58" s="53"/>
      <c r="I58" s="53"/>
      <c r="J58" s="54"/>
      <c r="K58" s="55"/>
    </row>
    <row r="59" spans="2:12" x14ac:dyDescent="0.15">
      <c r="B59" s="68" t="s">
        <v>53</v>
      </c>
      <c r="C59" s="68"/>
      <c r="D59" s="56" t="s">
        <v>54</v>
      </c>
      <c r="E59" s="56" t="s">
        <v>55</v>
      </c>
      <c r="F59" s="56" t="s">
        <v>56</v>
      </c>
    </row>
    <row r="60" spans="2:12" ht="24" customHeight="1" x14ac:dyDescent="0.15">
      <c r="B60" s="56">
        <v>1</v>
      </c>
      <c r="C60" s="57"/>
      <c r="D60" s="58"/>
      <c r="E60" s="58"/>
      <c r="F60" s="59"/>
    </row>
    <row r="61" spans="2:12" ht="24" customHeight="1" x14ac:dyDescent="0.15">
      <c r="B61" s="56">
        <v>2</v>
      </c>
      <c r="C61" s="57"/>
      <c r="D61" s="58"/>
      <c r="E61" s="58"/>
      <c r="F61" s="59"/>
    </row>
    <row r="62" spans="2:12" ht="24" customHeight="1" x14ac:dyDescent="0.15">
      <c r="B62" s="56">
        <v>3</v>
      </c>
      <c r="C62" s="57"/>
      <c r="D62" s="58"/>
      <c r="E62" s="58"/>
      <c r="F62" s="60"/>
    </row>
    <row r="63" spans="2:12" ht="24" customHeight="1" x14ac:dyDescent="0.15">
      <c r="B63" s="61">
        <v>4</v>
      </c>
      <c r="C63" s="62"/>
      <c r="D63" s="63"/>
      <c r="E63" s="63"/>
      <c r="F63" s="20"/>
    </row>
    <row r="64" spans="2:12" x14ac:dyDescent="0.15">
      <c r="B64" s="2"/>
    </row>
    <row r="65" spans="2:3" x14ac:dyDescent="0.15">
      <c r="B65" s="64"/>
      <c r="C65" s="65"/>
    </row>
    <row r="66" spans="2:3" x14ac:dyDescent="0.15">
      <c r="B66" s="65"/>
      <c r="C66" s="65"/>
    </row>
    <row r="67" spans="2:3" x14ac:dyDescent="0.15">
      <c r="B67" s="64"/>
      <c r="C67" s="65"/>
    </row>
    <row r="68" spans="2:3" x14ac:dyDescent="0.15">
      <c r="B68" s="64"/>
      <c r="C68" s="65"/>
    </row>
    <row r="69" spans="2:3" x14ac:dyDescent="0.15">
      <c r="B69" s="64"/>
      <c r="C69" s="4"/>
    </row>
    <row r="70" spans="2:3" x14ac:dyDescent="0.15">
      <c r="B70" s="64"/>
      <c r="C70" s="65"/>
    </row>
    <row r="71" spans="2:3" x14ac:dyDescent="0.15">
      <c r="B71" s="64"/>
      <c r="C71" s="65"/>
    </row>
    <row r="74" spans="2:3" x14ac:dyDescent="0.15">
      <c r="B74" s="65"/>
    </row>
    <row r="76" spans="2:3" x14ac:dyDescent="0.15">
      <c r="B76" s="65"/>
    </row>
    <row r="77" spans="2:3" x14ac:dyDescent="0.15">
      <c r="B77" s="65"/>
    </row>
    <row r="78" spans="2:3" x14ac:dyDescent="0.15">
      <c r="B78" s="65"/>
    </row>
    <row r="79" spans="2:3" x14ac:dyDescent="0.15">
      <c r="B79" s="2"/>
    </row>
    <row r="80" spans="2:3" x14ac:dyDescent="0.15">
      <c r="B80" s="2"/>
    </row>
    <row r="83" spans="2:2" x14ac:dyDescent="0.15">
      <c r="B83" s="2"/>
    </row>
    <row r="84" spans="2:2" x14ac:dyDescent="0.15">
      <c r="B84" s="2"/>
    </row>
    <row r="85" spans="2:2" x14ac:dyDescent="0.15">
      <c r="B85" s="2"/>
    </row>
  </sheetData>
  <mergeCells count="8">
    <mergeCell ref="B59:C59"/>
    <mergeCell ref="B3:K3"/>
    <mergeCell ref="I4:K4"/>
    <mergeCell ref="B12:J12"/>
    <mergeCell ref="B16:C17"/>
    <mergeCell ref="D16:D17"/>
    <mergeCell ref="E16:E17"/>
    <mergeCell ref="F16:F17"/>
  </mergeCells>
  <phoneticPr fontId="2"/>
  <printOptions horizontalCentered="1"/>
  <pageMargins left="0.70866141732283472" right="0.11811023622047245" top="0.74803149606299213" bottom="0.35433070866141736"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7"/>
  <sheetViews>
    <sheetView tabSelected="1" zoomScaleNormal="100" workbookViewId="0">
      <selection activeCell="M18" sqref="M18"/>
    </sheetView>
  </sheetViews>
  <sheetFormatPr defaultRowHeight="13.5" x14ac:dyDescent="0.15"/>
  <cols>
    <col min="1" max="1" width="2.25" customWidth="1"/>
    <col min="2" max="2" width="7.5" customWidth="1"/>
    <col min="3" max="3" width="28.75" customWidth="1"/>
    <col min="4" max="4" width="10.75" style="82" customWidth="1"/>
    <col min="5" max="5" width="8.75" style="82" customWidth="1"/>
    <col min="6" max="6" width="13.75" customWidth="1"/>
    <col min="7" max="11" width="10.625" customWidth="1"/>
    <col min="12" max="12" width="2.125" customWidth="1"/>
  </cols>
  <sheetData>
    <row r="1" spans="2:11" s="1" customFormat="1" ht="30" customHeight="1" x14ac:dyDescent="0.15">
      <c r="B1" s="1" t="s">
        <v>59</v>
      </c>
      <c r="D1" s="5"/>
      <c r="E1" s="5"/>
    </row>
    <row r="2" spans="2:11" s="1" customFormat="1" x14ac:dyDescent="0.15">
      <c r="B2" s="2" t="s">
        <v>0</v>
      </c>
      <c r="C2" s="2"/>
      <c r="D2" s="67"/>
      <c r="E2" s="67"/>
      <c r="F2" s="2"/>
      <c r="G2" s="2"/>
      <c r="H2" s="2"/>
      <c r="I2" s="2"/>
      <c r="J2" s="2"/>
      <c r="K2" s="2"/>
    </row>
    <row r="3" spans="2:11" s="1" customFormat="1" ht="16.5" customHeight="1" x14ac:dyDescent="0.15">
      <c r="B3" s="69" t="s">
        <v>1</v>
      </c>
      <c r="C3" s="69"/>
      <c r="D3" s="69"/>
      <c r="E3" s="69"/>
      <c r="F3" s="69"/>
      <c r="G3" s="69"/>
      <c r="H3" s="69"/>
      <c r="I3" s="69"/>
      <c r="J3" s="69"/>
      <c r="K3" s="69"/>
    </row>
    <row r="4" spans="2:11" s="1" customFormat="1" ht="15" customHeight="1" x14ac:dyDescent="0.15">
      <c r="B4" s="2"/>
      <c r="C4" s="2"/>
      <c r="D4" s="67"/>
      <c r="E4" s="67"/>
      <c r="F4" s="2"/>
      <c r="G4" s="2"/>
      <c r="H4" s="2"/>
      <c r="I4" s="70" t="s">
        <v>2</v>
      </c>
      <c r="J4" s="70"/>
      <c r="K4" s="70"/>
    </row>
    <row r="5" spans="2:11" s="1" customFormat="1" ht="15" customHeight="1" x14ac:dyDescent="0.15">
      <c r="B5" s="2" t="s">
        <v>3</v>
      </c>
      <c r="C5" s="2"/>
      <c r="D5" s="67"/>
      <c r="E5" s="67"/>
      <c r="F5" s="2"/>
      <c r="G5" s="2"/>
      <c r="H5" s="2"/>
      <c r="I5" s="2"/>
      <c r="J5" s="2"/>
      <c r="K5" s="2"/>
    </row>
    <row r="6" spans="2:11" s="1" customFormat="1" ht="15" customHeight="1" x14ac:dyDescent="0.15">
      <c r="B6" s="2"/>
      <c r="C6" s="2"/>
      <c r="D6" s="67"/>
      <c r="E6" s="67"/>
      <c r="F6" s="2"/>
      <c r="G6" s="2" t="s">
        <v>4</v>
      </c>
      <c r="H6" s="2"/>
      <c r="I6" s="2"/>
      <c r="J6" s="2"/>
      <c r="K6" s="2"/>
    </row>
    <row r="7" spans="2:11" s="1" customFormat="1" ht="15" customHeight="1" x14ac:dyDescent="0.15">
      <c r="B7" s="2"/>
      <c r="C7" s="2"/>
      <c r="D7" s="67"/>
      <c r="E7" s="67"/>
      <c r="F7" s="2"/>
      <c r="G7" s="2" t="s">
        <v>5</v>
      </c>
      <c r="H7" s="2"/>
      <c r="I7" s="2"/>
      <c r="J7" s="2"/>
      <c r="K7" s="2"/>
    </row>
    <row r="8" spans="2:11" s="1" customFormat="1" ht="15" customHeight="1" x14ac:dyDescent="0.15">
      <c r="B8" s="2"/>
      <c r="C8" s="2"/>
      <c r="D8" s="67"/>
      <c r="E8" s="67"/>
      <c r="F8" s="2"/>
      <c r="G8" s="8" t="s">
        <v>6</v>
      </c>
      <c r="H8" s="8"/>
      <c r="I8" s="8"/>
      <c r="J8" s="9" t="s">
        <v>7</v>
      </c>
      <c r="K8" s="2"/>
    </row>
    <row r="9" spans="2:11" s="1" customFormat="1" ht="15" customHeight="1" x14ac:dyDescent="0.15">
      <c r="B9" s="2"/>
      <c r="C9" s="2"/>
      <c r="D9" s="67"/>
      <c r="E9" s="67"/>
      <c r="F9" s="2"/>
      <c r="G9" s="10"/>
      <c r="H9" s="10"/>
      <c r="I9" s="10"/>
      <c r="J9" s="11"/>
      <c r="K9" s="2"/>
    </row>
    <row r="10" spans="2:11" s="1" customFormat="1" ht="15" customHeight="1" x14ac:dyDescent="0.15">
      <c r="B10" s="2"/>
      <c r="C10" s="2" t="s">
        <v>8</v>
      </c>
      <c r="D10" s="67"/>
      <c r="E10" s="67"/>
      <c r="F10" s="2"/>
      <c r="G10" s="10"/>
      <c r="H10" s="10"/>
      <c r="I10" s="10"/>
      <c r="J10" s="11"/>
      <c r="K10" s="2"/>
    </row>
    <row r="11" spans="2:11" s="1" customFormat="1" ht="15" customHeight="1" x14ac:dyDescent="0.15">
      <c r="B11" s="2"/>
      <c r="C11" s="2" t="s">
        <v>60</v>
      </c>
      <c r="D11" s="67"/>
      <c r="E11" s="67"/>
      <c r="F11" s="2"/>
      <c r="G11" s="10"/>
      <c r="H11" s="10"/>
      <c r="I11" s="10"/>
      <c r="J11" s="11"/>
      <c r="K11" s="2"/>
    </row>
    <row r="12" spans="2:11" s="1" customFormat="1" ht="15" customHeight="1" x14ac:dyDescent="0.15">
      <c r="B12" s="70" t="s">
        <v>10</v>
      </c>
      <c r="C12" s="70"/>
      <c r="D12" s="70"/>
      <c r="E12" s="70"/>
      <c r="F12" s="70"/>
      <c r="G12" s="70"/>
      <c r="H12" s="70"/>
      <c r="I12" s="70"/>
      <c r="J12" s="70"/>
      <c r="K12" s="2"/>
    </row>
    <row r="13" spans="2:11" s="1" customFormat="1" ht="15" customHeight="1" x14ac:dyDescent="0.15">
      <c r="B13" s="12" t="s">
        <v>61</v>
      </c>
      <c r="C13" s="2"/>
      <c r="D13" s="13" t="s">
        <v>62</v>
      </c>
      <c r="E13" s="67"/>
      <c r="F13" s="2"/>
      <c r="G13" s="10"/>
      <c r="H13" s="10"/>
      <c r="I13" s="10"/>
      <c r="J13" s="11"/>
      <c r="K13" s="2"/>
    </row>
    <row r="14" spans="2:11" s="1" customFormat="1" ht="11.25" customHeight="1" x14ac:dyDescent="0.15">
      <c r="B14" s="14"/>
      <c r="C14" s="2"/>
      <c r="D14" s="67"/>
      <c r="E14" s="67"/>
      <c r="G14" s="3"/>
      <c r="H14" s="3"/>
      <c r="I14" s="3"/>
      <c r="J14" s="15"/>
    </row>
    <row r="15" spans="2:11" s="1" customFormat="1" ht="15" customHeight="1" x14ac:dyDescent="0.15">
      <c r="B15" s="12" t="s">
        <v>63</v>
      </c>
      <c r="C15" s="16"/>
      <c r="D15" s="17"/>
      <c r="E15" s="17"/>
      <c r="F15" s="17"/>
    </row>
    <row r="16" spans="2:11" s="1" customFormat="1" ht="12.75" customHeight="1" x14ac:dyDescent="0.15">
      <c r="B16" s="71" t="s">
        <v>14</v>
      </c>
      <c r="C16" s="71"/>
      <c r="D16" s="71" t="s">
        <v>15</v>
      </c>
      <c r="E16" s="71" t="s">
        <v>16</v>
      </c>
      <c r="F16" s="71" t="s">
        <v>17</v>
      </c>
      <c r="G16" s="18" t="s">
        <v>18</v>
      </c>
      <c r="H16" s="18" t="s">
        <v>19</v>
      </c>
      <c r="I16" s="18" t="s">
        <v>20</v>
      </c>
      <c r="J16" s="18" t="s">
        <v>21</v>
      </c>
      <c r="K16" s="18" t="s">
        <v>22</v>
      </c>
    </row>
    <row r="17" spans="2:12" s="1" customFormat="1" ht="15" customHeight="1" x14ac:dyDescent="0.15">
      <c r="B17" s="71"/>
      <c r="C17" s="71"/>
      <c r="D17" s="71"/>
      <c r="E17" s="71"/>
      <c r="F17" s="71"/>
      <c r="G17" s="19" t="s">
        <v>64</v>
      </c>
      <c r="H17" s="6" t="s">
        <v>65</v>
      </c>
      <c r="I17" s="19" t="s">
        <v>66</v>
      </c>
      <c r="J17" s="19" t="s">
        <v>67</v>
      </c>
      <c r="K17" s="20"/>
    </row>
    <row r="18" spans="2:12" s="1" customFormat="1" x14ac:dyDescent="0.15">
      <c r="B18" s="21" t="s">
        <v>23</v>
      </c>
      <c r="C18" s="22"/>
      <c r="D18" s="23"/>
      <c r="E18" s="23"/>
      <c r="F18" s="24">
        <f t="shared" ref="F18:K18" si="0">F56</f>
        <v>154000000</v>
      </c>
      <c r="G18" s="24">
        <f t="shared" si="0"/>
        <v>64120000</v>
      </c>
      <c r="H18" s="24">
        <f t="shared" si="0"/>
        <v>43760000</v>
      </c>
      <c r="I18" s="24">
        <f t="shared" si="0"/>
        <v>31980000</v>
      </c>
      <c r="J18" s="25">
        <f t="shared" si="0"/>
        <v>14140000</v>
      </c>
      <c r="K18" s="24">
        <f t="shared" si="0"/>
        <v>0</v>
      </c>
    </row>
    <row r="19" spans="2:12" s="1" customFormat="1" x14ac:dyDescent="0.15">
      <c r="B19" s="26" t="s">
        <v>68</v>
      </c>
      <c r="C19" s="27"/>
      <c r="D19" s="28" t="s">
        <v>33</v>
      </c>
      <c r="E19" s="28">
        <v>1</v>
      </c>
      <c r="F19" s="29">
        <f>SUM(G19:K19)</f>
        <v>11800000</v>
      </c>
      <c r="G19" s="30">
        <f>SUM(G20:G23)</f>
        <v>6000000</v>
      </c>
      <c r="H19" s="30">
        <f t="shared" ref="H19:K19" si="1">SUM(H20:H23)</f>
        <v>0</v>
      </c>
      <c r="I19" s="30">
        <f t="shared" si="1"/>
        <v>0</v>
      </c>
      <c r="J19" s="30">
        <f t="shared" si="1"/>
        <v>5800000</v>
      </c>
      <c r="K19" s="30">
        <f t="shared" si="1"/>
        <v>0</v>
      </c>
      <c r="L19" s="32"/>
    </row>
    <row r="20" spans="2:12" s="1" customFormat="1" x14ac:dyDescent="0.15">
      <c r="B20" s="26"/>
      <c r="C20" s="27" t="s">
        <v>69</v>
      </c>
      <c r="D20" s="28" t="s">
        <v>33</v>
      </c>
      <c r="E20" s="28">
        <v>1</v>
      </c>
      <c r="F20" s="29">
        <f t="shared" ref="F20:F56" si="2">SUM(G20:K20)</f>
        <v>6500000</v>
      </c>
      <c r="G20" s="33">
        <v>4000000</v>
      </c>
      <c r="H20" s="33"/>
      <c r="I20" s="33"/>
      <c r="J20" s="34">
        <v>2500000</v>
      </c>
      <c r="K20" s="35"/>
      <c r="L20" s="32"/>
    </row>
    <row r="21" spans="2:12" s="1" customFormat="1" x14ac:dyDescent="0.15">
      <c r="B21" s="26"/>
      <c r="C21" s="27" t="s">
        <v>70</v>
      </c>
      <c r="D21" s="28" t="s">
        <v>33</v>
      </c>
      <c r="E21" s="28">
        <v>1</v>
      </c>
      <c r="F21" s="29">
        <f t="shared" si="2"/>
        <v>3500000</v>
      </c>
      <c r="G21" s="33">
        <v>2000000</v>
      </c>
      <c r="H21" s="33"/>
      <c r="I21" s="33"/>
      <c r="J21" s="34">
        <v>1500000</v>
      </c>
      <c r="K21" s="35"/>
      <c r="L21" s="32"/>
    </row>
    <row r="22" spans="2:12" s="1" customFormat="1" x14ac:dyDescent="0.15">
      <c r="B22" s="26"/>
      <c r="C22" s="27" t="s">
        <v>71</v>
      </c>
      <c r="D22" s="28" t="s">
        <v>33</v>
      </c>
      <c r="E22" s="28">
        <v>1</v>
      </c>
      <c r="F22" s="29">
        <f t="shared" si="2"/>
        <v>1000000</v>
      </c>
      <c r="G22" s="33"/>
      <c r="H22" s="33"/>
      <c r="I22" s="33"/>
      <c r="J22" s="34">
        <v>1000000</v>
      </c>
      <c r="K22" s="35"/>
      <c r="L22" s="32"/>
    </row>
    <row r="23" spans="2:12" s="1" customFormat="1" x14ac:dyDescent="0.15">
      <c r="B23" s="26"/>
      <c r="C23" s="27" t="s">
        <v>72</v>
      </c>
      <c r="D23" s="28" t="s">
        <v>33</v>
      </c>
      <c r="E23" s="28">
        <v>1</v>
      </c>
      <c r="F23" s="29">
        <f t="shared" si="2"/>
        <v>800000</v>
      </c>
      <c r="G23" s="33"/>
      <c r="H23" s="33"/>
      <c r="I23" s="33"/>
      <c r="J23" s="34">
        <v>800000</v>
      </c>
      <c r="K23" s="35"/>
      <c r="L23" s="32"/>
    </row>
    <row r="24" spans="2:12" s="1" customFormat="1" x14ac:dyDescent="0.15">
      <c r="B24" s="26" t="s">
        <v>73</v>
      </c>
      <c r="C24" s="27"/>
      <c r="D24" s="28" t="s">
        <v>33</v>
      </c>
      <c r="E24" s="28">
        <v>1</v>
      </c>
      <c r="F24" s="29">
        <f t="shared" si="2"/>
        <v>1000000</v>
      </c>
      <c r="G24" s="30">
        <f t="shared" ref="G24:K24" si="3">G25</f>
        <v>0</v>
      </c>
      <c r="H24" s="30">
        <f t="shared" si="3"/>
        <v>0</v>
      </c>
      <c r="I24" s="30">
        <f t="shared" si="3"/>
        <v>0</v>
      </c>
      <c r="J24" s="31">
        <f t="shared" si="3"/>
        <v>1000000</v>
      </c>
      <c r="K24" s="30">
        <f t="shared" si="3"/>
        <v>0</v>
      </c>
      <c r="L24" s="32"/>
    </row>
    <row r="25" spans="2:12" s="1" customFormat="1" x14ac:dyDescent="0.15">
      <c r="B25" s="26"/>
      <c r="C25" s="27" t="s">
        <v>74</v>
      </c>
      <c r="D25" s="28" t="s">
        <v>33</v>
      </c>
      <c r="E25" s="28">
        <v>1</v>
      </c>
      <c r="F25" s="29">
        <f t="shared" si="2"/>
        <v>1000000</v>
      </c>
      <c r="G25" s="33"/>
      <c r="H25" s="33"/>
      <c r="I25" s="33"/>
      <c r="J25" s="34">
        <v>1000000</v>
      </c>
      <c r="K25" s="35"/>
      <c r="L25" s="32"/>
    </row>
    <row r="26" spans="2:12" s="1" customFormat="1" x14ac:dyDescent="0.15">
      <c r="B26" s="26" t="s">
        <v>75</v>
      </c>
      <c r="C26" s="27"/>
      <c r="D26" s="28" t="s">
        <v>33</v>
      </c>
      <c r="E26" s="28">
        <v>1</v>
      </c>
      <c r="F26" s="29">
        <f t="shared" si="2"/>
        <v>87000000</v>
      </c>
      <c r="G26" s="30">
        <f>SUM(G27:G29)</f>
        <v>21000000</v>
      </c>
      <c r="H26" s="30">
        <f t="shared" ref="H26:K26" si="4">SUM(H27:H29)</f>
        <v>39000000</v>
      </c>
      <c r="I26" s="30">
        <f t="shared" si="4"/>
        <v>24000000</v>
      </c>
      <c r="J26" s="30">
        <f t="shared" si="4"/>
        <v>3000000</v>
      </c>
      <c r="K26" s="30">
        <f t="shared" si="4"/>
        <v>0</v>
      </c>
      <c r="L26" s="32"/>
    </row>
    <row r="27" spans="2:12" s="1" customFormat="1" x14ac:dyDescent="0.15">
      <c r="B27" s="26"/>
      <c r="C27" s="27" t="s">
        <v>76</v>
      </c>
      <c r="D27" s="28" t="s">
        <v>33</v>
      </c>
      <c r="E27" s="28">
        <v>1</v>
      </c>
      <c r="F27" s="29">
        <f t="shared" si="2"/>
        <v>4000000</v>
      </c>
      <c r="G27" s="33">
        <v>1000000</v>
      </c>
      <c r="H27" s="33"/>
      <c r="I27" s="33"/>
      <c r="J27" s="34">
        <v>3000000</v>
      </c>
      <c r="K27" s="35"/>
      <c r="L27" s="32"/>
    </row>
    <row r="28" spans="2:12" s="1" customFormat="1" x14ac:dyDescent="0.15">
      <c r="B28" s="26"/>
      <c r="C28" s="27" t="s">
        <v>77</v>
      </c>
      <c r="D28" s="28" t="s">
        <v>33</v>
      </c>
      <c r="E28" s="28">
        <v>1</v>
      </c>
      <c r="F28" s="29">
        <f t="shared" si="2"/>
        <v>59000000</v>
      </c>
      <c r="G28" s="33">
        <v>20000000</v>
      </c>
      <c r="H28" s="33">
        <v>39000000</v>
      </c>
      <c r="I28" s="33"/>
      <c r="J28" s="34"/>
      <c r="K28" s="35"/>
      <c r="L28" s="32"/>
    </row>
    <row r="29" spans="2:12" s="1" customFormat="1" x14ac:dyDescent="0.15">
      <c r="B29" s="26"/>
      <c r="C29" s="27" t="s">
        <v>78</v>
      </c>
      <c r="D29" s="28" t="s">
        <v>33</v>
      </c>
      <c r="E29" s="28">
        <v>1</v>
      </c>
      <c r="F29" s="29">
        <f t="shared" si="2"/>
        <v>24000000</v>
      </c>
      <c r="G29" s="33"/>
      <c r="H29" s="33"/>
      <c r="I29" s="33">
        <v>24000000</v>
      </c>
      <c r="J29" s="34"/>
      <c r="K29" s="35"/>
      <c r="L29" s="32"/>
    </row>
    <row r="30" spans="2:12" s="1" customFormat="1" x14ac:dyDescent="0.15">
      <c r="B30" s="26" t="s">
        <v>79</v>
      </c>
      <c r="C30" s="27"/>
      <c r="D30" s="28" t="s">
        <v>33</v>
      </c>
      <c r="E30" s="28">
        <v>1</v>
      </c>
      <c r="F30" s="29">
        <f t="shared" si="2"/>
        <v>6500000</v>
      </c>
      <c r="G30" s="30">
        <f>SUM(G31:G32)</f>
        <v>0</v>
      </c>
      <c r="H30" s="30">
        <f t="shared" ref="H30:K30" si="5">SUM(H31:H32)</f>
        <v>0</v>
      </c>
      <c r="I30" s="30">
        <f t="shared" si="5"/>
        <v>5500000</v>
      </c>
      <c r="J30" s="30">
        <f t="shared" si="5"/>
        <v>1000000</v>
      </c>
      <c r="K30" s="30">
        <f t="shared" si="5"/>
        <v>0</v>
      </c>
      <c r="L30" s="32"/>
    </row>
    <row r="31" spans="2:12" s="1" customFormat="1" x14ac:dyDescent="0.15">
      <c r="B31" s="26"/>
      <c r="C31" s="27" t="s">
        <v>76</v>
      </c>
      <c r="D31" s="28" t="s">
        <v>33</v>
      </c>
      <c r="E31" s="28">
        <v>1</v>
      </c>
      <c r="F31" s="29">
        <f t="shared" si="2"/>
        <v>1000000</v>
      </c>
      <c r="G31" s="33"/>
      <c r="H31" s="33"/>
      <c r="I31" s="33"/>
      <c r="J31" s="34">
        <v>1000000</v>
      </c>
      <c r="K31" s="35"/>
      <c r="L31" s="32"/>
    </row>
    <row r="32" spans="2:12" s="1" customFormat="1" x14ac:dyDescent="0.15">
      <c r="B32" s="26"/>
      <c r="C32" s="27" t="s">
        <v>78</v>
      </c>
      <c r="D32" s="28" t="s">
        <v>33</v>
      </c>
      <c r="E32" s="28">
        <v>1</v>
      </c>
      <c r="F32" s="29">
        <f t="shared" si="2"/>
        <v>5500000</v>
      </c>
      <c r="G32" s="33"/>
      <c r="H32" s="33"/>
      <c r="I32" s="33">
        <v>5500000</v>
      </c>
      <c r="J32" s="34"/>
      <c r="K32" s="35"/>
      <c r="L32" s="32"/>
    </row>
    <row r="33" spans="2:12" s="1" customFormat="1" x14ac:dyDescent="0.15">
      <c r="B33" s="26" t="s">
        <v>80</v>
      </c>
      <c r="C33" s="27"/>
      <c r="D33" s="28" t="s">
        <v>33</v>
      </c>
      <c r="E33" s="28">
        <v>1</v>
      </c>
      <c r="F33" s="29">
        <f t="shared" si="2"/>
        <v>9500000</v>
      </c>
      <c r="G33" s="30">
        <f>SUM(G34:G36)</f>
        <v>8500000</v>
      </c>
      <c r="H33" s="30">
        <f>SUM(H34:H36)</f>
        <v>0</v>
      </c>
      <c r="I33" s="30">
        <f>SUM(I34:I36)</f>
        <v>0</v>
      </c>
      <c r="J33" s="30">
        <f>SUM(J34:J36)</f>
        <v>1000000</v>
      </c>
      <c r="K33" s="30">
        <f>SUM(K34:K36)</f>
        <v>0</v>
      </c>
      <c r="L33" s="32"/>
    </row>
    <row r="34" spans="2:12" s="1" customFormat="1" x14ac:dyDescent="0.15">
      <c r="B34" s="26"/>
      <c r="C34" s="27" t="s">
        <v>81</v>
      </c>
      <c r="D34" s="28" t="s">
        <v>33</v>
      </c>
      <c r="E34" s="28">
        <v>1</v>
      </c>
      <c r="F34" s="29">
        <f t="shared" si="2"/>
        <v>300000</v>
      </c>
      <c r="G34" s="33">
        <v>300000</v>
      </c>
      <c r="H34" s="33"/>
      <c r="I34" s="33"/>
      <c r="J34" s="34"/>
      <c r="K34" s="35"/>
      <c r="L34" s="32"/>
    </row>
    <row r="35" spans="2:12" s="1" customFormat="1" x14ac:dyDescent="0.15">
      <c r="B35" s="26"/>
      <c r="C35" s="27" t="s">
        <v>82</v>
      </c>
      <c r="D35" s="28" t="s">
        <v>33</v>
      </c>
      <c r="E35" s="28">
        <v>1</v>
      </c>
      <c r="F35" s="29">
        <f t="shared" si="2"/>
        <v>9000000</v>
      </c>
      <c r="G35" s="33">
        <v>8000000</v>
      </c>
      <c r="H35" s="33"/>
      <c r="I35" s="33"/>
      <c r="J35" s="34">
        <v>1000000</v>
      </c>
      <c r="K35" s="35"/>
      <c r="L35" s="32"/>
    </row>
    <row r="36" spans="2:12" s="1" customFormat="1" x14ac:dyDescent="0.15">
      <c r="B36" s="26"/>
      <c r="C36" s="27" t="s">
        <v>83</v>
      </c>
      <c r="D36" s="28" t="s">
        <v>33</v>
      </c>
      <c r="E36" s="28">
        <v>1</v>
      </c>
      <c r="F36" s="29">
        <f t="shared" si="2"/>
        <v>200000</v>
      </c>
      <c r="G36" s="33">
        <v>200000</v>
      </c>
      <c r="H36" s="33"/>
      <c r="I36" s="33"/>
      <c r="J36" s="34"/>
      <c r="K36" s="35"/>
      <c r="L36" s="32"/>
    </row>
    <row r="37" spans="2:12" s="1" customFormat="1" x14ac:dyDescent="0.15">
      <c r="B37" s="26" t="s">
        <v>32</v>
      </c>
      <c r="C37" s="27"/>
      <c r="D37" s="28" t="s">
        <v>33</v>
      </c>
      <c r="E37" s="28">
        <v>1</v>
      </c>
      <c r="F37" s="29">
        <f t="shared" si="2"/>
        <v>115800000</v>
      </c>
      <c r="G37" s="30">
        <f>G33+G30+G26+G24+G19</f>
        <v>35500000</v>
      </c>
      <c r="H37" s="30">
        <f>H33+H30+H26+H24+H19</f>
        <v>39000000</v>
      </c>
      <c r="I37" s="30">
        <f>I33+I30+I26+I24+I19</f>
        <v>29500000</v>
      </c>
      <c r="J37" s="31">
        <f>J33+J30+J26+J24+J19</f>
        <v>11800000</v>
      </c>
      <c r="K37" s="30">
        <f>K33+K30+K26+K24+K19</f>
        <v>0</v>
      </c>
      <c r="L37" s="32"/>
    </row>
    <row r="38" spans="2:12" s="1" customFormat="1" x14ac:dyDescent="0.15">
      <c r="B38" s="26" t="s">
        <v>34</v>
      </c>
      <c r="C38" s="27"/>
      <c r="D38" s="28" t="s">
        <v>33</v>
      </c>
      <c r="E38" s="28">
        <v>1</v>
      </c>
      <c r="F38" s="29">
        <f>SUM(F39:F44)</f>
        <v>9510000</v>
      </c>
      <c r="G38" s="29">
        <f>SUM(G39:G44)</f>
        <v>7410000</v>
      </c>
      <c r="H38" s="29">
        <f t="shared" ref="H38:K38" si="6">SUM(H39:H44)</f>
        <v>900000</v>
      </c>
      <c r="I38" s="29">
        <f t="shared" si="6"/>
        <v>300000</v>
      </c>
      <c r="J38" s="29">
        <f t="shared" si="6"/>
        <v>900000</v>
      </c>
      <c r="K38" s="29">
        <f t="shared" si="6"/>
        <v>0</v>
      </c>
      <c r="L38" s="32"/>
    </row>
    <row r="39" spans="2:12" s="1" customFormat="1" x14ac:dyDescent="0.15">
      <c r="B39" s="26"/>
      <c r="C39" s="37" t="s">
        <v>35</v>
      </c>
      <c r="D39" s="28" t="s">
        <v>33</v>
      </c>
      <c r="E39" s="28">
        <v>1</v>
      </c>
      <c r="F39" s="29">
        <f t="shared" ref="F39:F48" si="7">SUM(G39:K39)</f>
        <v>1800000</v>
      </c>
      <c r="G39" s="33">
        <v>700000</v>
      </c>
      <c r="H39" s="33">
        <v>400000</v>
      </c>
      <c r="I39" s="33">
        <v>200000</v>
      </c>
      <c r="J39" s="34">
        <v>500000</v>
      </c>
      <c r="K39" s="35"/>
      <c r="L39" s="32"/>
    </row>
    <row r="40" spans="2:12" s="1" customFormat="1" x14ac:dyDescent="0.15">
      <c r="B40" s="26"/>
      <c r="C40" s="37" t="s">
        <v>36</v>
      </c>
      <c r="D40" s="28" t="s">
        <v>33</v>
      </c>
      <c r="E40" s="28">
        <v>1</v>
      </c>
      <c r="F40" s="29">
        <f t="shared" si="7"/>
        <v>1600000</v>
      </c>
      <c r="G40" s="33">
        <v>1300000</v>
      </c>
      <c r="H40" s="33"/>
      <c r="I40" s="33"/>
      <c r="J40" s="34">
        <v>300000</v>
      </c>
      <c r="K40" s="35"/>
      <c r="L40" s="32"/>
    </row>
    <row r="41" spans="2:12" s="1" customFormat="1" x14ac:dyDescent="0.15">
      <c r="B41" s="26"/>
      <c r="C41" s="37" t="s">
        <v>37</v>
      </c>
      <c r="D41" s="28" t="s">
        <v>33</v>
      </c>
      <c r="E41" s="38">
        <v>1</v>
      </c>
      <c r="F41" s="29">
        <f t="shared" si="7"/>
        <v>1260000</v>
      </c>
      <c r="G41" s="39">
        <v>860000</v>
      </c>
      <c r="H41" s="33">
        <v>200000</v>
      </c>
      <c r="I41" s="33">
        <v>100000</v>
      </c>
      <c r="J41" s="34">
        <v>100000</v>
      </c>
      <c r="K41" s="35"/>
      <c r="L41" s="32"/>
    </row>
    <row r="42" spans="2:12" s="1" customFormat="1" x14ac:dyDescent="0.15">
      <c r="B42" s="26"/>
      <c r="C42" s="37" t="s">
        <v>38</v>
      </c>
      <c r="D42" s="28" t="s">
        <v>33</v>
      </c>
      <c r="E42" s="28">
        <v>1</v>
      </c>
      <c r="F42" s="29">
        <f t="shared" si="7"/>
        <v>3000000</v>
      </c>
      <c r="G42" s="33">
        <v>2700000</v>
      </c>
      <c r="H42" s="33">
        <v>300000</v>
      </c>
      <c r="I42" s="33"/>
      <c r="J42" s="34"/>
      <c r="K42" s="35"/>
      <c r="L42" s="32"/>
    </row>
    <row r="43" spans="2:12" s="1" customFormat="1" x14ac:dyDescent="0.15">
      <c r="B43" s="26"/>
      <c r="C43" s="37" t="s">
        <v>39</v>
      </c>
      <c r="D43" s="28" t="s">
        <v>33</v>
      </c>
      <c r="E43" s="28">
        <v>1</v>
      </c>
      <c r="F43" s="29">
        <f t="shared" si="7"/>
        <v>1050000</v>
      </c>
      <c r="G43" s="33">
        <v>1050000</v>
      </c>
      <c r="H43" s="33"/>
      <c r="I43" s="33"/>
      <c r="J43" s="34"/>
      <c r="K43" s="35"/>
      <c r="L43" s="32"/>
    </row>
    <row r="44" spans="2:12" s="1" customFormat="1" x14ac:dyDescent="0.15">
      <c r="B44" s="26"/>
      <c r="C44" s="37" t="s">
        <v>58</v>
      </c>
      <c r="D44" s="28" t="s">
        <v>33</v>
      </c>
      <c r="E44" s="28">
        <v>1</v>
      </c>
      <c r="F44" s="29">
        <f t="shared" si="7"/>
        <v>800000</v>
      </c>
      <c r="G44" s="33">
        <v>800000</v>
      </c>
      <c r="H44" s="33"/>
      <c r="I44" s="33"/>
      <c r="J44" s="34"/>
      <c r="K44" s="35"/>
      <c r="L44" s="32"/>
    </row>
    <row r="45" spans="2:12" s="1" customFormat="1" x14ac:dyDescent="0.15">
      <c r="B45" s="26" t="s">
        <v>40</v>
      </c>
      <c r="C45" s="27"/>
      <c r="D45" s="28" t="s">
        <v>33</v>
      </c>
      <c r="E45" s="28">
        <v>1</v>
      </c>
      <c r="F45" s="29">
        <f>F46+F47</f>
        <v>3100000</v>
      </c>
      <c r="G45" s="29">
        <f>G46+G47</f>
        <v>2100000</v>
      </c>
      <c r="H45" s="29">
        <f t="shared" ref="H45:K45" si="8">H46+H47</f>
        <v>1000000</v>
      </c>
      <c r="I45" s="29">
        <f t="shared" si="8"/>
        <v>0</v>
      </c>
      <c r="J45" s="29">
        <f t="shared" si="8"/>
        <v>0</v>
      </c>
      <c r="K45" s="29">
        <f t="shared" si="8"/>
        <v>0</v>
      </c>
      <c r="L45" s="32"/>
    </row>
    <row r="46" spans="2:12" s="1" customFormat="1" x14ac:dyDescent="0.15">
      <c r="B46" s="26"/>
      <c r="C46" s="27" t="s">
        <v>84</v>
      </c>
      <c r="D46" s="28" t="s">
        <v>33</v>
      </c>
      <c r="E46" s="28">
        <v>1</v>
      </c>
      <c r="F46" s="29">
        <f t="shared" si="7"/>
        <v>3000000</v>
      </c>
      <c r="G46" s="33">
        <v>2000000</v>
      </c>
      <c r="H46" s="33">
        <v>1000000</v>
      </c>
      <c r="I46" s="33"/>
      <c r="J46" s="34"/>
      <c r="K46" s="35"/>
      <c r="L46" s="32"/>
    </row>
    <row r="47" spans="2:12" s="1" customFormat="1" x14ac:dyDescent="0.15">
      <c r="B47" s="26"/>
      <c r="C47" s="27" t="s">
        <v>85</v>
      </c>
      <c r="D47" s="28" t="s">
        <v>33</v>
      </c>
      <c r="E47" s="38">
        <v>1</v>
      </c>
      <c r="F47" s="29">
        <f t="shared" si="7"/>
        <v>100000</v>
      </c>
      <c r="G47" s="39">
        <v>100000</v>
      </c>
      <c r="H47" s="33"/>
      <c r="I47" s="33"/>
      <c r="J47" s="34"/>
      <c r="K47" s="35"/>
      <c r="L47" s="32"/>
    </row>
    <row r="48" spans="2:12" s="1" customFormat="1" x14ac:dyDescent="0.15">
      <c r="B48" s="26" t="s">
        <v>43</v>
      </c>
      <c r="C48" s="27"/>
      <c r="D48" s="28" t="s">
        <v>33</v>
      </c>
      <c r="E48" s="28">
        <v>1</v>
      </c>
      <c r="F48" s="29">
        <f t="shared" si="7"/>
        <v>12610000</v>
      </c>
      <c r="G48" s="29">
        <f>G45+G38</f>
        <v>9510000</v>
      </c>
      <c r="H48" s="29">
        <f>H45+H38</f>
        <v>1900000</v>
      </c>
      <c r="I48" s="29">
        <f>I45+I38</f>
        <v>300000</v>
      </c>
      <c r="J48" s="36">
        <f>J45+J38</f>
        <v>900000</v>
      </c>
      <c r="K48" s="29">
        <f>K45+K38</f>
        <v>0</v>
      </c>
      <c r="L48" s="32"/>
    </row>
    <row r="49" spans="2:12" s="1" customFormat="1" x14ac:dyDescent="0.15">
      <c r="B49" s="26" t="s">
        <v>44</v>
      </c>
      <c r="C49" s="27"/>
      <c r="D49" s="28" t="s">
        <v>33</v>
      </c>
      <c r="E49" s="28">
        <v>1</v>
      </c>
      <c r="F49" s="29">
        <f t="shared" si="2"/>
        <v>128410000</v>
      </c>
      <c r="G49" s="29">
        <f t="shared" ref="G49:K49" si="9">G48+G37</f>
        <v>45010000</v>
      </c>
      <c r="H49" s="29">
        <f t="shared" si="9"/>
        <v>40900000</v>
      </c>
      <c r="I49" s="29">
        <f t="shared" si="9"/>
        <v>29800000</v>
      </c>
      <c r="J49" s="36">
        <f t="shared" si="9"/>
        <v>12700000</v>
      </c>
      <c r="K49" s="29">
        <f t="shared" si="9"/>
        <v>0</v>
      </c>
      <c r="L49" s="32"/>
    </row>
    <row r="50" spans="2:12" s="1" customFormat="1" x14ac:dyDescent="0.15">
      <c r="B50" s="26"/>
      <c r="C50" s="27" t="s">
        <v>45</v>
      </c>
      <c r="D50" s="28" t="s">
        <v>33</v>
      </c>
      <c r="E50" s="28">
        <v>1</v>
      </c>
      <c r="F50" s="29">
        <f t="shared" si="2"/>
        <v>14500000</v>
      </c>
      <c r="G50" s="42">
        <v>8020000</v>
      </c>
      <c r="H50" s="42">
        <v>2860000</v>
      </c>
      <c r="I50" s="42">
        <v>2180000</v>
      </c>
      <c r="J50" s="43">
        <v>1440000</v>
      </c>
      <c r="K50" s="35"/>
      <c r="L50" s="32"/>
    </row>
    <row r="51" spans="2:12" s="1" customFormat="1" x14ac:dyDescent="0.15">
      <c r="B51" s="26"/>
      <c r="C51" s="37" t="s">
        <v>46</v>
      </c>
      <c r="D51" s="28" t="s">
        <v>33</v>
      </c>
      <c r="E51" s="38">
        <v>1</v>
      </c>
      <c r="F51" s="29">
        <f t="shared" si="2"/>
        <v>180000</v>
      </c>
      <c r="G51" s="39">
        <v>100000</v>
      </c>
      <c r="H51" s="33">
        <v>30000</v>
      </c>
      <c r="I51" s="33">
        <v>30000</v>
      </c>
      <c r="J51" s="34">
        <v>20000</v>
      </c>
      <c r="K51" s="35"/>
      <c r="L51" s="32"/>
    </row>
    <row r="52" spans="2:12" s="1" customFormat="1" x14ac:dyDescent="0.15">
      <c r="B52" s="26"/>
      <c r="C52" s="37" t="s">
        <v>47</v>
      </c>
      <c r="D52" s="28" t="s">
        <v>33</v>
      </c>
      <c r="E52" s="38">
        <v>1</v>
      </c>
      <c r="F52" s="29">
        <f t="shared" si="2"/>
        <v>1100000</v>
      </c>
      <c r="G52" s="39">
        <v>1000000</v>
      </c>
      <c r="H52" s="33">
        <v>50000</v>
      </c>
      <c r="I52" s="33">
        <v>30000</v>
      </c>
      <c r="J52" s="34">
        <v>20000</v>
      </c>
      <c r="K52" s="35"/>
      <c r="L52" s="32"/>
    </row>
    <row r="53" spans="2:12" s="1" customFormat="1" x14ac:dyDescent="0.15">
      <c r="B53" s="26" t="s">
        <v>48</v>
      </c>
      <c r="C53" s="27"/>
      <c r="D53" s="28" t="s">
        <v>33</v>
      </c>
      <c r="E53" s="28">
        <v>1</v>
      </c>
      <c r="F53" s="29">
        <f t="shared" si="2"/>
        <v>142910000</v>
      </c>
      <c r="G53" s="29">
        <f t="shared" ref="G53:K53" si="10">G49+G50</f>
        <v>53030000</v>
      </c>
      <c r="H53" s="29">
        <f t="shared" si="10"/>
        <v>43760000</v>
      </c>
      <c r="I53" s="29">
        <f t="shared" si="10"/>
        <v>31980000</v>
      </c>
      <c r="J53" s="36">
        <f t="shared" si="10"/>
        <v>14140000</v>
      </c>
      <c r="K53" s="29">
        <f t="shared" si="10"/>
        <v>0</v>
      </c>
      <c r="L53" s="32"/>
    </row>
    <row r="54" spans="2:12" s="1" customFormat="1" x14ac:dyDescent="0.15">
      <c r="B54" s="26"/>
      <c r="C54" s="27" t="s">
        <v>49</v>
      </c>
      <c r="D54" s="28" t="s">
        <v>33</v>
      </c>
      <c r="E54" s="28">
        <v>1</v>
      </c>
      <c r="F54" s="29">
        <f t="shared" si="2"/>
        <v>11040000</v>
      </c>
      <c r="G54" s="33">
        <v>11040000</v>
      </c>
      <c r="H54" s="44"/>
      <c r="I54" s="44"/>
      <c r="J54" s="45"/>
      <c r="K54" s="44"/>
      <c r="L54" s="32"/>
    </row>
    <row r="55" spans="2:12" s="1" customFormat="1" x14ac:dyDescent="0.15">
      <c r="B55" s="26"/>
      <c r="C55" s="27" t="s">
        <v>50</v>
      </c>
      <c r="D55" s="28" t="s">
        <v>33</v>
      </c>
      <c r="E55" s="28">
        <v>1</v>
      </c>
      <c r="F55" s="29">
        <f t="shared" si="2"/>
        <v>50000</v>
      </c>
      <c r="G55" s="33">
        <v>50000</v>
      </c>
      <c r="H55" s="46"/>
      <c r="I55" s="46"/>
      <c r="J55" s="47"/>
      <c r="K55" s="48"/>
      <c r="L55" s="32"/>
    </row>
    <row r="56" spans="2:12" s="1" customFormat="1" x14ac:dyDescent="0.15">
      <c r="B56" s="26" t="s">
        <v>51</v>
      </c>
      <c r="C56" s="27"/>
      <c r="D56" s="28" t="s">
        <v>33</v>
      </c>
      <c r="E56" s="28">
        <v>1</v>
      </c>
      <c r="F56" s="29">
        <f t="shared" si="2"/>
        <v>154000000</v>
      </c>
      <c r="G56" s="36">
        <f>G53+G54+G55</f>
        <v>64120000</v>
      </c>
      <c r="H56" s="29">
        <f>H53+H55</f>
        <v>43760000</v>
      </c>
      <c r="I56" s="29">
        <f>I53+I55</f>
        <v>31980000</v>
      </c>
      <c r="J56" s="36">
        <f>J53+J55</f>
        <v>14140000</v>
      </c>
      <c r="K56" s="29">
        <f>K53+K55</f>
        <v>0</v>
      </c>
      <c r="L56" s="32"/>
    </row>
    <row r="57" spans="2:12" s="1" customFormat="1" x14ac:dyDescent="0.15">
      <c r="B57" s="49" t="s">
        <v>52</v>
      </c>
      <c r="C57" s="50"/>
      <c r="D57" s="51"/>
      <c r="E57" s="51"/>
      <c r="F57" s="52">
        <v>154000000</v>
      </c>
      <c r="G57" s="33"/>
      <c r="H57" s="53"/>
      <c r="I57" s="53"/>
      <c r="J57" s="54"/>
      <c r="K57" s="55"/>
    </row>
    <row r="58" spans="2:12" s="1" customFormat="1" x14ac:dyDescent="0.15">
      <c r="B58" s="68" t="s">
        <v>53</v>
      </c>
      <c r="C58" s="68"/>
      <c r="D58" s="66" t="s">
        <v>54</v>
      </c>
      <c r="E58" s="66" t="s">
        <v>55</v>
      </c>
      <c r="F58" s="66" t="s">
        <v>56</v>
      </c>
    </row>
    <row r="59" spans="2:12" s="1" customFormat="1" ht="24" customHeight="1" x14ac:dyDescent="0.15">
      <c r="B59" s="66">
        <v>1</v>
      </c>
      <c r="C59" s="57" t="str">
        <f>H17</f>
        <v>○○工業㈱</v>
      </c>
      <c r="D59" s="58">
        <v>234567891</v>
      </c>
      <c r="E59" s="58" t="s">
        <v>86</v>
      </c>
      <c r="F59" s="59" t="s">
        <v>77</v>
      </c>
    </row>
    <row r="60" spans="2:12" s="1" customFormat="1" ht="24" customHeight="1" x14ac:dyDescent="0.15">
      <c r="B60" s="66">
        <v>2</v>
      </c>
      <c r="C60" s="57" t="str">
        <f>I17</f>
        <v>㈱△△組</v>
      </c>
      <c r="D60" s="58">
        <v>345678912</v>
      </c>
      <c r="E60" s="58" t="s">
        <v>86</v>
      </c>
      <c r="F60" s="59" t="s">
        <v>87</v>
      </c>
    </row>
    <row r="61" spans="2:12" s="1" customFormat="1" ht="24" x14ac:dyDescent="0.15">
      <c r="B61" s="66">
        <v>3</v>
      </c>
      <c r="C61" s="57" t="str">
        <f>J17</f>
        <v>業者名未定</v>
      </c>
      <c r="D61" s="58" t="s">
        <v>88</v>
      </c>
      <c r="E61" s="58" t="s">
        <v>89</v>
      </c>
      <c r="F61" s="60" t="s">
        <v>90</v>
      </c>
    </row>
    <row r="62" spans="2:12" s="1" customFormat="1" ht="24" customHeight="1" x14ac:dyDescent="0.15">
      <c r="B62" s="61">
        <v>4</v>
      </c>
      <c r="C62" s="62"/>
      <c r="D62" s="63"/>
      <c r="E62" s="63"/>
      <c r="F62" s="20"/>
    </row>
    <row r="63" spans="2:12" s="1" customFormat="1" x14ac:dyDescent="0.15">
      <c r="B63" s="2"/>
      <c r="D63" s="5"/>
      <c r="E63" s="5"/>
    </row>
    <row r="64" spans="2:12" s="1" customFormat="1" ht="19.5" customHeight="1" x14ac:dyDescent="0.15">
      <c r="B64" s="72" t="s">
        <v>91</v>
      </c>
      <c r="C64" s="2"/>
      <c r="D64" s="5"/>
      <c r="E64" s="5"/>
    </row>
    <row r="65" spans="2:11" s="1" customFormat="1" ht="19.5" customHeight="1" x14ac:dyDescent="0.15">
      <c r="B65" s="73" t="s">
        <v>92</v>
      </c>
      <c r="C65" s="74" t="s">
        <v>93</v>
      </c>
      <c r="D65" s="74"/>
      <c r="E65" s="74"/>
      <c r="F65" s="74"/>
      <c r="G65" s="74"/>
      <c r="H65" s="74"/>
      <c r="I65" s="74"/>
      <c r="J65" s="74"/>
      <c r="K65" s="74"/>
    </row>
    <row r="66" spans="2:11" s="1" customFormat="1" ht="33" customHeight="1" x14ac:dyDescent="0.15">
      <c r="B66" s="73" t="s">
        <v>94</v>
      </c>
      <c r="C66" s="74" t="s">
        <v>95</v>
      </c>
      <c r="D66" s="74"/>
      <c r="E66" s="74"/>
      <c r="F66" s="74"/>
      <c r="G66" s="74"/>
      <c r="H66" s="74"/>
      <c r="I66" s="74"/>
      <c r="J66" s="74"/>
      <c r="K66" s="74"/>
    </row>
    <row r="67" spans="2:11" s="1" customFormat="1" ht="19.5" customHeight="1" x14ac:dyDescent="0.15">
      <c r="B67" s="73" t="s">
        <v>96</v>
      </c>
      <c r="C67" s="74" t="s">
        <v>97</v>
      </c>
      <c r="D67" s="74"/>
      <c r="E67" s="74"/>
      <c r="F67" s="74"/>
      <c r="G67" s="74"/>
      <c r="H67" s="74"/>
      <c r="I67" s="74"/>
      <c r="J67" s="74"/>
      <c r="K67" s="74"/>
    </row>
    <row r="68" spans="2:11" s="1" customFormat="1" ht="19.5" customHeight="1" x14ac:dyDescent="0.15">
      <c r="B68" s="75"/>
      <c r="C68" s="76" t="s">
        <v>98</v>
      </c>
      <c r="D68" s="76"/>
      <c r="E68" s="76"/>
      <c r="F68" s="76"/>
      <c r="G68" s="76"/>
      <c r="H68" s="76"/>
      <c r="I68" s="76"/>
      <c r="J68" s="76"/>
      <c r="K68" s="76"/>
    </row>
    <row r="69" spans="2:11" s="1" customFormat="1" ht="19.5" customHeight="1" x14ac:dyDescent="0.15">
      <c r="B69" s="75"/>
      <c r="C69" s="76" t="s">
        <v>99</v>
      </c>
      <c r="D69" s="76"/>
      <c r="E69" s="76"/>
      <c r="F69" s="76"/>
      <c r="G69" s="76"/>
      <c r="H69" s="76"/>
      <c r="I69" s="76"/>
      <c r="J69" s="76"/>
      <c r="K69" s="76"/>
    </row>
    <row r="70" spans="2:11" s="1" customFormat="1" ht="19.5" customHeight="1" x14ac:dyDescent="0.15">
      <c r="B70" s="73" t="s">
        <v>100</v>
      </c>
      <c r="C70" s="74" t="s">
        <v>101</v>
      </c>
      <c r="D70" s="74"/>
      <c r="E70" s="74"/>
      <c r="F70" s="74"/>
      <c r="G70" s="74"/>
      <c r="H70" s="74"/>
      <c r="I70" s="74"/>
      <c r="J70" s="74"/>
      <c r="K70" s="74"/>
    </row>
    <row r="71" spans="2:11" s="1" customFormat="1" ht="19.5" customHeight="1" x14ac:dyDescent="0.15">
      <c r="B71" s="77"/>
      <c r="C71" s="76" t="s">
        <v>102</v>
      </c>
      <c r="D71" s="76"/>
      <c r="E71" s="76"/>
      <c r="F71" s="76"/>
      <c r="G71" s="76"/>
      <c r="H71" s="76"/>
      <c r="I71" s="76"/>
      <c r="J71" s="76"/>
      <c r="K71" s="76"/>
    </row>
    <row r="72" spans="2:11" s="1" customFormat="1" ht="19.5" customHeight="1" x14ac:dyDescent="0.15">
      <c r="B72" s="77"/>
      <c r="C72" s="76" t="s">
        <v>103</v>
      </c>
      <c r="D72" s="76"/>
      <c r="E72" s="76"/>
      <c r="F72" s="76"/>
      <c r="G72" s="76"/>
      <c r="H72" s="76"/>
      <c r="I72" s="76"/>
      <c r="J72" s="76"/>
      <c r="K72" s="76"/>
    </row>
    <row r="73" spans="2:11" s="1" customFormat="1" ht="19.5" customHeight="1" x14ac:dyDescent="0.15">
      <c r="B73" s="73" t="s">
        <v>104</v>
      </c>
      <c r="C73" s="78" t="s">
        <v>105</v>
      </c>
      <c r="D73" s="78"/>
      <c r="E73" s="78"/>
      <c r="F73" s="78"/>
      <c r="G73" s="78"/>
      <c r="H73" s="78"/>
      <c r="I73" s="78"/>
      <c r="J73" s="78"/>
      <c r="K73" s="78"/>
    </row>
    <row r="74" spans="2:11" s="1" customFormat="1" ht="19.5" customHeight="1" x14ac:dyDescent="0.15">
      <c r="B74" s="73" t="s">
        <v>106</v>
      </c>
      <c r="C74" s="78" t="s">
        <v>107</v>
      </c>
      <c r="D74" s="78"/>
      <c r="E74" s="78"/>
      <c r="F74" s="78"/>
      <c r="G74" s="78"/>
      <c r="H74" s="78"/>
      <c r="I74" s="78"/>
      <c r="J74" s="78"/>
      <c r="K74" s="78"/>
    </row>
    <row r="75" spans="2:11" s="1" customFormat="1" ht="19.5" customHeight="1" x14ac:dyDescent="0.15">
      <c r="B75" s="79"/>
      <c r="C75" s="76" t="s">
        <v>108</v>
      </c>
      <c r="D75" s="76"/>
      <c r="E75" s="76"/>
      <c r="F75" s="76"/>
      <c r="G75" s="76"/>
      <c r="H75" s="76"/>
      <c r="I75" s="76"/>
      <c r="J75" s="76"/>
      <c r="K75" s="76"/>
    </row>
    <row r="76" spans="2:11" s="1" customFormat="1" ht="19.5" customHeight="1" x14ac:dyDescent="0.15">
      <c r="B76" s="79"/>
      <c r="C76" s="76" t="s">
        <v>109</v>
      </c>
      <c r="D76" s="76"/>
      <c r="E76" s="76"/>
      <c r="F76" s="76"/>
      <c r="G76" s="76"/>
      <c r="H76" s="76"/>
      <c r="I76" s="76"/>
      <c r="J76" s="76"/>
      <c r="K76" s="76"/>
    </row>
    <row r="77" spans="2:11" s="1" customFormat="1" x14ac:dyDescent="0.15">
      <c r="B77" s="64"/>
      <c r="C77" s="65"/>
      <c r="D77" s="5"/>
      <c r="E77" s="5"/>
    </row>
    <row r="78" spans="2:11" s="1" customFormat="1" x14ac:dyDescent="0.15">
      <c r="B78" s="65"/>
      <c r="C78" s="65"/>
      <c r="D78" s="5"/>
      <c r="E78" s="5"/>
    </row>
    <row r="79" spans="2:11" s="1" customFormat="1" x14ac:dyDescent="0.15">
      <c r="B79" s="64"/>
      <c r="C79" s="65"/>
      <c r="D79" s="5"/>
      <c r="E79" s="5"/>
    </row>
    <row r="80" spans="2:11" s="1" customFormat="1" x14ac:dyDescent="0.15">
      <c r="B80" s="64"/>
      <c r="C80" s="65"/>
      <c r="D80" s="5"/>
      <c r="E80" s="5"/>
    </row>
    <row r="81" spans="2:3" x14ac:dyDescent="0.15">
      <c r="B81" s="80"/>
      <c r="C81" s="81"/>
    </row>
    <row r="82" spans="2:3" x14ac:dyDescent="0.15">
      <c r="B82" s="80"/>
      <c r="C82" s="83"/>
    </row>
    <row r="83" spans="2:3" x14ac:dyDescent="0.15">
      <c r="B83" s="80"/>
      <c r="C83" s="83"/>
    </row>
    <row r="86" spans="2:3" x14ac:dyDescent="0.15">
      <c r="B86" s="83"/>
    </row>
    <row r="88" spans="2:3" x14ac:dyDescent="0.15">
      <c r="B88" s="83"/>
    </row>
    <row r="89" spans="2:3" x14ac:dyDescent="0.15">
      <c r="B89" s="83"/>
    </row>
    <row r="90" spans="2:3" x14ac:dyDescent="0.15">
      <c r="B90" s="83"/>
    </row>
    <row r="91" spans="2:3" x14ac:dyDescent="0.15">
      <c r="B91" s="84"/>
    </row>
    <row r="92" spans="2:3" x14ac:dyDescent="0.15">
      <c r="B92" s="84"/>
    </row>
    <row r="95" spans="2:3" x14ac:dyDescent="0.15">
      <c r="B95" s="84"/>
    </row>
    <row r="96" spans="2:3" x14ac:dyDescent="0.15">
      <c r="B96" s="84"/>
    </row>
    <row r="97" spans="2:2" x14ac:dyDescent="0.15">
      <c r="B97" s="84"/>
    </row>
  </sheetData>
  <mergeCells count="20">
    <mergeCell ref="C76:K76"/>
    <mergeCell ref="C70:K70"/>
    <mergeCell ref="C71:K71"/>
    <mergeCell ref="C72:K72"/>
    <mergeCell ref="C73:K73"/>
    <mergeCell ref="C74:K74"/>
    <mergeCell ref="C75:K75"/>
    <mergeCell ref="B58:C58"/>
    <mergeCell ref="C65:K65"/>
    <mergeCell ref="C66:K66"/>
    <mergeCell ref="C67:K67"/>
    <mergeCell ref="C68:K68"/>
    <mergeCell ref="C69:K69"/>
    <mergeCell ref="B3:K3"/>
    <mergeCell ref="I4:K4"/>
    <mergeCell ref="B12:J12"/>
    <mergeCell ref="B16:C17"/>
    <mergeCell ref="D16:D17"/>
    <mergeCell ref="E16:E17"/>
    <mergeCell ref="F16:F17"/>
  </mergeCells>
  <phoneticPr fontId="2"/>
  <printOptions horizontalCentered="1"/>
  <pageMargins left="0.70866141732283472" right="0.11811023622047245" top="0.74803149606299213" bottom="0.35433070866141736" header="0.31496062992125984" footer="0.31496062992125984"/>
  <drawing r:id="rId2"/>
</worksheet>
</file>